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42" firstSheet="4" activeTab="20"/>
  </bookViews>
  <sheets>
    <sheet name="Címlap" sheetId="1" r:id="rId1"/>
    <sheet name="Tartalom" sheetId="2" r:id="rId2"/>
    <sheet name="1. melléklet" sheetId="3" r:id="rId3"/>
    <sheet name="2. melléklet" sheetId="4" r:id="rId4"/>
    <sheet name="3. melléklet" sheetId="5" r:id="rId5"/>
    <sheet name="4. melléklet" sheetId="6" r:id="rId6"/>
    <sheet name="5. melléklet" sheetId="7" r:id="rId7"/>
    <sheet name="6. melléklet" sheetId="8" r:id="rId8"/>
    <sheet name="7. melléklet" sheetId="9" r:id="rId9"/>
    <sheet name="8. melléklet" sheetId="10" r:id="rId10"/>
    <sheet name="9. melléklet" sheetId="11" r:id="rId11"/>
    <sheet name="10. melléklet" sheetId="12" r:id="rId12"/>
    <sheet name="11. melléklet" sheetId="13" state="hidden" r:id="rId13"/>
    <sheet name="11. melléklet " sheetId="14" r:id="rId14"/>
    <sheet name="12. melléklet" sheetId="15" r:id="rId15"/>
    <sheet name="13. melléklet" sheetId="16" r:id="rId16"/>
    <sheet name="14. melléklet " sheetId="17" r:id="rId17"/>
    <sheet name="15. melléket" sheetId="18" r:id="rId18"/>
    <sheet name="16. melléklet" sheetId="19" r:id="rId19"/>
    <sheet name="17. melléklet" sheetId="20" r:id="rId20"/>
    <sheet name="18. melléklet" sheetId="21" r:id="rId21"/>
  </sheets>
  <definedNames>
    <definedName name="_xlnm.Print_Area" localSheetId="0">'Címlap'!#REF!</definedName>
  </definedNames>
  <calcPr fullCalcOnLoad="1"/>
</workbook>
</file>

<file path=xl/sharedStrings.xml><?xml version="1.0" encoding="utf-8"?>
<sst xmlns="http://schemas.openxmlformats.org/spreadsheetml/2006/main" count="1260" uniqueCount="616">
  <si>
    <t xml:space="preserve"> </t>
  </si>
  <si>
    <t>07</t>
  </si>
  <si>
    <t>Tartalomjegyzék</t>
  </si>
  <si>
    <t>01</t>
  </si>
  <si>
    <t>02</t>
  </si>
  <si>
    <t>03</t>
  </si>
  <si>
    <t>K9. Finanszírozási kiadások</t>
  </si>
  <si>
    <t>04</t>
  </si>
  <si>
    <t>B8. Finanszírozási bevételek</t>
  </si>
  <si>
    <t>Maradványkimutatás</t>
  </si>
  <si>
    <t>08</t>
  </si>
  <si>
    <t>A helyi önkormányzatok kiegészítő támogatásainak és egyéb kötött felhasználású támogatásainak elszámolása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</si>
  <si>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</si>
  <si>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</si>
  <si>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</si>
  <si>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</si>
  <si>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</si>
  <si>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</si>
  <si>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</si>
  <si>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</si>
  <si>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</si>
  <si>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</si>
  <si>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</si>
  <si>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</si>
  <si>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</si>
  <si>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</si>
  <si>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</si>
  <si>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</si>
  <si>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</si>
  <si>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</si>
  <si>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</si>
  <si>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</si>
  <si>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</si>
  <si>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</si>
  <si>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</si>
  <si>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</si>
  <si>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</si>
  <si>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</si>
  <si>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</si>
  <si>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23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</si>
  <si>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</si>
  <si>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</si>
  <si>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</si>
  <si>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</si>
  <si>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</si>
  <si>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</si>
  <si>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</si>
  <si>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</si>
  <si>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</si>
  <si>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</si>
  <si>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</si>
  <si>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</si>
  <si>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</si>
  <si>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</si>
  <si>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</si>
  <si>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</si>
  <si>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</si>
  <si>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</si>
  <si>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</si>
  <si>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</si>
  <si>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</si>
  <si>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</si>
  <si>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</si>
  <si>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</si>
  <si>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</si>
  <si>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</si>
  <si>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</si>
  <si>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</si>
  <si>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</si>
  <si>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</si>
  <si>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</si>
  <si>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</si>
  <si>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</si>
  <si>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</si>
  <si>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</si>
  <si>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</si>
  <si>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</si>
  <si>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</si>
  <si>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</si>
  <si>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</si>
  <si>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</si>
  <si>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</si>
  <si>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</si>
  <si>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</si>
  <si>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</si>
  <si>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</si>
  <si>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</si>
  <si>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</si>
  <si>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</si>
  <si>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</si>
  <si>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</si>
  <si>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</si>
  <si>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</si>
  <si>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</si>
  <si>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Egyéb nem intézményi ellátások (&gt;=99+…+117) (K48)</t>
  </si>
  <si>
    <t>115</t>
  </si>
  <si>
    <t>ebből: települési támogatás [Szoctv. 45. §], (K48)</t>
  </si>
  <si>
    <t>A helyi önkormányzatok előző évi elszámolásából származó kiadások (K5021)</t>
  </si>
  <si>
    <t>148</t>
  </si>
  <si>
    <t>ebből: helyi önkormányzatok és költségvetési szerveik (K506)</t>
  </si>
  <si>
    <t>156</t>
  </si>
  <si>
    <t>ebből: társulások és költségvetési szerveik (K506)</t>
  </si>
  <si>
    <t>176</t>
  </si>
  <si>
    <t>177</t>
  </si>
  <si>
    <t>ebből: nonprofit gazdasági társaságok (K512)</t>
  </si>
  <si>
    <t>179</t>
  </si>
  <si>
    <t>ebből: egyéb civil szervezetek (K512)</t>
  </si>
  <si>
    <t>180</t>
  </si>
  <si>
    <t>ebből: háztartások (K512)</t>
  </si>
  <si>
    <t>183</t>
  </si>
  <si>
    <t>ebből: önkormányzati többségi tulajdonú nem pénzügyi vállalkozások (K512)</t>
  </si>
  <si>
    <t>187</t>
  </si>
  <si>
    <t>Tartalékok (K513)</t>
  </si>
  <si>
    <t>188</t>
  </si>
  <si>
    <t>190</t>
  </si>
  <si>
    <t>Informatikai eszközök beszerzése, létesítése (K63)</t>
  </si>
  <si>
    <t>193</t>
  </si>
  <si>
    <t>Egyéb tárgyi eszközök beszerzése, létesítése (K64)</t>
  </si>
  <si>
    <t>Beruházási célú előzetesen felszámított általános forgalmi adó (K67)</t>
  </si>
  <si>
    <t>197</t>
  </si>
  <si>
    <t>198</t>
  </si>
  <si>
    <t>Ingatlanok felújítása (K71)</t>
  </si>
  <si>
    <t>Felújítási célú előzetesen felszámított általános forgalmi adó (K74)</t>
  </si>
  <si>
    <t>202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</si>
  <si>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</si>
  <si>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</si>
  <si>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</si>
  <si>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</si>
  <si>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</si>
  <si>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</si>
  <si>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</si>
  <si>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</si>
  <si>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</si>
  <si>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37</t>
  </si>
  <si>
    <t>ebből: társadalombiztosítás pénzügyi alapjai (B16)</t>
  </si>
  <si>
    <t>38</t>
  </si>
  <si>
    <t>ebből: elkülönített állami pénzalapok (B16)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</si>
  <si>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</si>
  <si>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</si>
  <si>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</si>
  <si>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</si>
  <si>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</si>
  <si>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</si>
  <si>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</si>
  <si>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</si>
  <si>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</si>
  <si>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</si>
  <si>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</si>
  <si>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</si>
  <si>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</si>
  <si>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</si>
  <si>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</si>
  <si>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</si>
  <si>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</si>
  <si>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</si>
  <si>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</si>
  <si>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</si>
  <si>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</si>
  <si>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</si>
  <si>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</si>
  <si>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</si>
  <si>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Egyéb közhatalmi bevételek (&gt;=169+…+185) (B36)</t>
  </si>
  <si>
    <t>184</t>
  </si>
  <si>
    <t>ebből: önkormányzat által beszedett talajterhelési díj (B36)</t>
  </si>
  <si>
    <t>186</t>
  </si>
  <si>
    <t>Készletértékesítés ellenértéke (B401)</t>
  </si>
  <si>
    <t>189</t>
  </si>
  <si>
    <t>ebből:tárgyi eszközök bérbeadásából származó bevétel (B402)</t>
  </si>
  <si>
    <t>191</t>
  </si>
  <si>
    <t>ebből: államháztartáson belül (B403)</t>
  </si>
  <si>
    <t>ebből: önkormányzati vagyon üzemeltetéséből, koncesszióból származó bevétel (B404)</t>
  </si>
  <si>
    <t>ebből: önkormányzati vagyon vagyonkezelésbe adásából származó bevétel (B404)</t>
  </si>
  <si>
    <t>200</t>
  </si>
  <si>
    <t>Ellátási díjak (B405)</t>
  </si>
  <si>
    <t>Kiszámlázott általános forgalmi adó (B406)</t>
  </si>
  <si>
    <t>Általános forgalmi adó visszatérítése (B407)</t>
  </si>
  <si>
    <t>222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</si>
  <si>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</si>
  <si>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</si>
  <si>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</si>
  <si>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</si>
  <si>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</si>
  <si>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</si>
  <si>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</si>
  <si>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</si>
  <si>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</si>
  <si>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</si>
  <si>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</si>
  <si>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Összesen</t>
  </si>
  <si>
    <t>011130 Önkormányzatok és önkormányzati hivatalok jogalkotó és általános igazgatási tevékenysége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</si>
  <si>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</si>
  <si>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</si>
  <si>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</si>
  <si>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</si>
  <si>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045160 Közutak, hidak, alagutak üzemeltetése, fenntartása</t>
  </si>
  <si>
    <t>052020 Szennyvíz gyűjtése, tisztítása, elhelyezése</t>
  </si>
  <si>
    <t>064010 Közvilágítás</t>
  </si>
  <si>
    <t>066020 Város-, községgazdálkodási egyéb szolgáltatások</t>
  </si>
  <si>
    <t>072111 Háziorvosi alapellátás</t>
  </si>
  <si>
    <t>072311 Fogorvosi alapellátás</t>
  </si>
  <si>
    <t>074031 Család és nővédelmi egészségügyi gondozás</t>
  </si>
  <si>
    <t>081030 Sportlétesítmények, edzőtáborok működtetése és fejlesztése</t>
  </si>
  <si>
    <t>082044 Könyvtári szolgáltatások</t>
  </si>
  <si>
    <t>082091 Közművelődés - közösségi és társadalmi részvétel fejlesztése</t>
  </si>
  <si>
    <t>096015 Gyermekétkeztetés köznevelési intézményben</t>
  </si>
  <si>
    <t>096025 Munkahelyi étkeztetés köznevelési intézményben</t>
  </si>
  <si>
    <t>104042 Család és gyermekjóléti szolgáltatások</t>
  </si>
  <si>
    <t>107052 Házi segítségnyújtás</t>
  </si>
  <si>
    <t>107060 Egyéb szociális pénzbeli és természetbeni ellátások, támogatások</t>
  </si>
  <si>
    <t>Egyéb szolgáltatások (&gt;=44)  (K337)</t>
  </si>
  <si>
    <t>ebből:önkormányzati többségi tulajdonú nem pénzügyi vállalkozások (K512)</t>
  </si>
  <si>
    <t>287</t>
  </si>
  <si>
    <t>294</t>
  </si>
  <si>
    <t>305</t>
  </si>
  <si>
    <t>306</t>
  </si>
  <si>
    <t>307</t>
  </si>
  <si>
    <t>Átlagos statisztikai állományi létszám</t>
  </si>
  <si>
    <t>900020 Önkormányzatok funkcióra nem sorolható bevételei államháztartáson kívülről</t>
  </si>
  <si>
    <t>296</t>
  </si>
  <si>
    <t>299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</si>
  <si>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</si>
  <si>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</si>
  <si>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</si>
  <si>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</si>
  <si>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</si>
  <si>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</si>
  <si>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</si>
  <si>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</si>
  <si>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</si>
  <si>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26</t>
  </si>
  <si>
    <t>78</t>
  </si>
  <si>
    <t>57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</si>
  <si>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</si>
  <si>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</si>
  <si>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</si>
  <si>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</si>
  <si>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2. melléklet I.6. Polgármesteri illetmény támogatása</t>
  </si>
  <si>
    <t>2. melléklet III.2. A települési önkormányzatok szociális feladatainak egyéb támogatása</t>
  </si>
  <si>
    <t>2. melléklet IV.1.d) Települési önkormányzatok nyilvános könyvtári és közművelődési feladatainak támogatása</t>
  </si>
  <si>
    <t>2. melléklet IV.1. Könyvtári, közművelődési és múzeumi feladatok támogatása (5+…+13)</t>
  </si>
  <si>
    <t>2. melléklet IV.3. Kulturális illetménypótlék</t>
  </si>
  <si>
    <t>3. melléklet I.9. A települési önkormányzatok szociális célú tüzelőanyag vásárlásához kapcsolódó támogatása</t>
  </si>
  <si>
    <t>92</t>
  </si>
  <si>
    <t>106</t>
  </si>
  <si>
    <t>125</t>
  </si>
  <si>
    <t>11</t>
  </si>
  <si>
    <t>Az éves központi költségvetésből támogatásként rendelkezésre bocsátott összeg</t>
  </si>
  <si>
    <t>Az önkormányzat  által az adott célra ténylegesen felhasznált összeg 2014-ben</t>
  </si>
  <si>
    <t>Az önkormányzat  által az adott célra ténylegesen felhasznált összeg 2015-ben</t>
  </si>
  <si>
    <t>Az önkormányzat  által az adott célra ténylegesen felhasznált összeg 2016-ban</t>
  </si>
  <si>
    <t>Az önkormányzat  által az adott célra ténylegesen felhasznált összeg 2017-ben</t>
  </si>
  <si>
    <t>Az önkormányzat  által az adott célra ténylegesen felhasznált összeg 2018-ban</t>
  </si>
  <si>
    <t>Visszafizetési kötelezettség (=3-4-5-6-7-8)]</t>
  </si>
  <si>
    <t>A Magyarország 2015. évi központi költségvetéséről szóló 2014. évi C. törvény 3. melléklet II. 10. pontja szerinti, az adósságkonszolidációban nem részesült települési önkormányzatok fejlesztéseinek támogatása</t>
  </si>
  <si>
    <t>A Magyarország 2016. évi központi költségvetéséről szóló 2015. évi C. törvény 3. melléklet II. 8 pontja szerinti, az adósságkonszolidációban nem részesült települési önkormányzatok fejlesztéseinek támogatása</t>
  </si>
  <si>
    <t>016010 Országgyűlési, önkormányzati és európai parlamenti képviselőválasztásokhoz kapcsolódó tevékenységek</t>
  </si>
  <si>
    <t>244</t>
  </si>
  <si>
    <t>10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</si>
  <si>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</si>
  <si>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</si>
  <si>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</si>
  <si>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</si>
  <si>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</si>
  <si>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</si>
  <si>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</si>
  <si>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</si>
  <si>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</si>
  <si>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</si>
  <si>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</si>
  <si>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</si>
  <si>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</si>
  <si>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</si>
  <si>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</si>
  <si>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</si>
  <si>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</si>
  <si>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47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</si>
  <si>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</si>
  <si>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</si>
  <si>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</si>
  <si>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</si>
  <si>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</si>
  <si>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</si>
  <si>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</si>
  <si>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</si>
  <si>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</si>
  <si>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</si>
  <si>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</si>
  <si>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</si>
  <si>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</si>
  <si>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</si>
  <si>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</si>
  <si>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</si>
  <si>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D/I/4i - ebből: költségvetési évben esedékes követelések egyéb működési bevételekre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</si>
  <si>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</si>
  <si>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</si>
  <si>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</si>
  <si>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</si>
  <si>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</si>
  <si>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</si>
  <si>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</si>
  <si>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</si>
  <si>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</si>
  <si>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</si>
  <si>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</si>
  <si>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</si>
  <si>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</si>
  <si>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</si>
  <si>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</si>
  <si>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</si>
  <si>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145</t>
  </si>
  <si>
    <t>D/III/1b - ebből: beruházásokra, felújításokra adott előlegek</t>
  </si>
  <si>
    <t>147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</si>
  <si>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</si>
  <si>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</si>
  <si>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</si>
  <si>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</si>
  <si>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</si>
  <si>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</si>
  <si>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</si>
  <si>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</si>
  <si>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</si>
  <si>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166</t>
  </si>
  <si>
    <t>E/II/2 Más fizetendő általános forgalmi adó</t>
  </si>
  <si>
    <t>E/II Fizetendő általános forgalmi adó elszámolása (=E/II/1+E/II/2)</t>
  </si>
  <si>
    <t>171</t>
  </si>
  <si>
    <t>E) EGYÉB SAJÁTOS ELSZÁMOLÁSOK (=E/I+E/II+E/III)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</si>
  <si>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</si>
  <si>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</si>
  <si>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</si>
  <si>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</si>
  <si>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182</t>
  </si>
  <si>
    <t>G/VI Mérleg szerinti eredmény</t>
  </si>
  <si>
    <t>G/ SAJÁT TŐKE  (= G/I+…+G/VI)</t>
  </si>
  <si>
    <t>H/I/1 Költségvetési évben esedékes kötelezettségek személyi juttatásokra</t>
  </si>
  <si>
    <t>H/I/3 Költségvetési évben esedékes kötelezettségek dologi kiadásokra</t>
  </si>
  <si>
    <t>H/I/5 Költségvetési évben esedékes kötelezettségek egyéb működési célú kiadásokra (&gt;=H/I/5a+H/I/5b)</t>
  </si>
  <si>
    <t>209</t>
  </si>
  <si>
    <t>H/I Költségvetési évben esedékes kötelezettségek (=H/I/1+…+H/I/9)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</si>
  <si>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</si>
  <si>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</si>
  <si>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</si>
  <si>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</si>
  <si>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</si>
  <si>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236</t>
  </si>
  <si>
    <t>H/III/3 Más szervezetet megillető bevételek elszámolása</t>
  </si>
  <si>
    <t>243</t>
  </si>
  <si>
    <t>H/III Kötelezettség jellegű sajátos elszámolások (=H/III/1+…+H/III/10)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</si>
  <si>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</si>
  <si>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</si>
  <si>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</si>
  <si>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</si>
  <si>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</si>
  <si>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</si>
  <si>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</si>
  <si>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</si>
  <si>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</si>
  <si>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</si>
  <si>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</si>
  <si>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</si>
  <si>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</si>
  <si>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</si>
  <si>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</si>
  <si>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</si>
  <si>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</si>
  <si>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</si>
  <si>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</si>
  <si>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</si>
  <si>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Értékesítés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</si>
  <si>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</si>
  <si>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</si>
  <si>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</si>
  <si>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</si>
  <si>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</si>
  <si>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</si>
  <si>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</si>
  <si>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</si>
  <si>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</si>
  <si>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Éves költségvetési beszámoló</t>
  </si>
  <si>
    <t>PUSZTAVÁM KÖZSÉG ÖNKORMÁNYZAT ÉS POLGÁRMESTERI HIVATAL</t>
  </si>
  <si>
    <t>1. melléklet</t>
  </si>
  <si>
    <t>2. melléklet</t>
  </si>
  <si>
    <t>B1. - B7.  költségvetési bevételek előirányzatának teljesítéséről</t>
  </si>
  <si>
    <t>3. melléklet</t>
  </si>
  <si>
    <t>4. melléklet</t>
  </si>
  <si>
    <t>5. melléklet</t>
  </si>
  <si>
    <t>Teljesített kiadások kormányzati funkciónként (Önkormányzat)</t>
  </si>
  <si>
    <t>6. melléklet</t>
  </si>
  <si>
    <t>Teljesített bevételek kormányzati funkciónként (Önkormányzat)</t>
  </si>
  <si>
    <t>7. melléklet</t>
  </si>
  <si>
    <t>Teljesített kiadások kormányzati funkciónként (Polgármesteri Hivatal)</t>
  </si>
  <si>
    <t>8. melléklet</t>
  </si>
  <si>
    <t>Teljesített bevételek kormányzati funkciónként (Polgármesteri Hivatal)</t>
  </si>
  <si>
    <t>9. melléklet</t>
  </si>
  <si>
    <t>10. melléklet</t>
  </si>
  <si>
    <t>11. melléklet</t>
  </si>
  <si>
    <t>12. melléklet</t>
  </si>
  <si>
    <t>13. melléklet</t>
  </si>
  <si>
    <t>Mérleg (Önkormányzat)</t>
  </si>
  <si>
    <t>14. melléklet</t>
  </si>
  <si>
    <t>Mérleg (Polgármesteri Hivatal)</t>
  </si>
  <si>
    <t>15. melléklet</t>
  </si>
  <si>
    <t>Kimutatás az immateriális javak, tárgyi eszközök koncesszióba, vagyonkezelésbe adott eszközök állományának alakulásáról (Önkormányzat)</t>
  </si>
  <si>
    <t>16. melléklet</t>
  </si>
  <si>
    <t>Kimutatás az immateriális javak, tárgyi eszközök koncesszióba, vagyonkezelésbe adott eszközök állományának alakulásáról (Polgármesteri Hivatal)</t>
  </si>
  <si>
    <t>Pusztavám Község Önkormányzat és Polgármesteri Hivatala éves engedélyezett létszámkerete</t>
  </si>
  <si>
    <t>Önkormányzat</t>
  </si>
  <si>
    <t>Polgármesteri Hivatal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</si>
  <si>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</si>
  <si>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</si>
  <si>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</si>
  <si>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</si>
  <si>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</si>
  <si>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</si>
  <si>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</si>
  <si>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</si>
  <si>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</si>
  <si>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</si>
  <si>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C</t>
  </si>
  <si>
    <t>Eredeti előirányzat összesen</t>
  </si>
  <si>
    <t>Módosított előirányzat összesen</t>
  </si>
  <si>
    <t>Teljesítés összesen</t>
  </si>
  <si>
    <t>Céljuttatás, projektprémium (K1103)</t>
  </si>
  <si>
    <t>Készenléti, ügyeleti, helyettesítési díj, túlóra, túlszolgálat (K1104)</t>
  </si>
  <si>
    <t>Egyéb költségtérítések (K1110)</t>
  </si>
  <si>
    <t>ebből: egyéb fejezeti kezelésű előirányzatok (B16)</t>
  </si>
  <si>
    <t>Központi irányítási szervi támogatás (B816)</t>
  </si>
  <si>
    <t>Bérleti és lízing díjak (&gt;=38) (K333)</t>
  </si>
  <si>
    <t>Központi, irányító szervi támogatás (B816)</t>
  </si>
  <si>
    <t>11. melléklet - Adósságkonszolidációban részt nem vett önkormányzatok támogatásának több éves elszámolása</t>
  </si>
  <si>
    <t>Előirányzat</t>
  </si>
  <si>
    <t>(kormányzati funkciók szerinti bontásban)</t>
  </si>
  <si>
    <t>fő</t>
  </si>
  <si>
    <t>011130</t>
  </si>
  <si>
    <t>066020</t>
  </si>
  <si>
    <t>Város- és községgazdálkodás</t>
  </si>
  <si>
    <t>074031</t>
  </si>
  <si>
    <t>Védőnői szolgálat</t>
  </si>
  <si>
    <t>082091</t>
  </si>
  <si>
    <t>Művelődési Házak tev.</t>
  </si>
  <si>
    <t>096015</t>
  </si>
  <si>
    <t>Óvoda konyha</t>
  </si>
  <si>
    <t>104042</t>
  </si>
  <si>
    <t>Család és gyermekjóléti szolgálat</t>
  </si>
  <si>
    <t>107052</t>
  </si>
  <si>
    <t>Házi segítségnyújtás</t>
  </si>
  <si>
    <t>041233</t>
  </si>
  <si>
    <t>Közfoglalkoztatottak</t>
  </si>
  <si>
    <t>Mindösszesen</t>
  </si>
  <si>
    <t>072111</t>
  </si>
  <si>
    <t>Háziorvosi alapellátás</t>
  </si>
  <si>
    <t>Önkormányzat ( Választot tisztségviselők)</t>
  </si>
  <si>
    <t>99</t>
  </si>
  <si>
    <t>Egyéb nem intézményi ellátások (&gt;=100+…+118) (K48)</t>
  </si>
  <si>
    <t>119</t>
  </si>
  <si>
    <t>Ellátottak pénzbeli juttatásai (=61+62+73+74+84+93+96+99) (K4)</t>
  </si>
  <si>
    <t>122</t>
  </si>
  <si>
    <t>Elvonások és befizetések (=122+123+124) (K502)</t>
  </si>
  <si>
    <t>Egyéb működési célú támogatások államháztartáson belülre (=150+…+159) (K506)</t>
  </si>
  <si>
    <t>153</t>
  </si>
  <si>
    <t>ebből: egyéb fejezeti kezelésű előirányzatok (K506)</t>
  </si>
  <si>
    <t>ebből: nemzetiségi önkormányzatok és költségvetési szerveik (K506)</t>
  </si>
  <si>
    <t>Egyéb működési célú támogatások államháztartáson kívülre (=178+…+187) (K512)</t>
  </si>
  <si>
    <t>181</t>
  </si>
  <si>
    <t>Egyéb működési célú kiadások (=120+125+126+127+138+149+160+162+174+175+176+177+188) (K5)</t>
  </si>
  <si>
    <t>Immateriális javak beszerzése, létesítése (K61)</t>
  </si>
  <si>
    <t>Ingatlanok beszerzése, létesítése (&gt;=192) (K62)</t>
  </si>
  <si>
    <t>194</t>
  </si>
  <si>
    <t>Beruházások (=190+191+193+…+197) (K6)</t>
  </si>
  <si>
    <t>199</t>
  </si>
  <si>
    <t>203</t>
  </si>
  <si>
    <t>Felújítások (=199+...+202) (K7)</t>
  </si>
  <si>
    <t>266</t>
  </si>
  <si>
    <t>Költségvetési kiadások (=20+21+60+119+189+198+203+265) (K1-K8)</t>
  </si>
  <si>
    <t>ebből: fejezeti kezelésű előirányzatok EU-s programokra és azok hazai társfinanszírozása (B16)</t>
  </si>
  <si>
    <t>ebből: helyi önkormányzatok és költségvetési szerveik (B16)</t>
  </si>
  <si>
    <t>ebből: egyéb fejezeti kezelésű előirányzatok (B25)</t>
  </si>
  <si>
    <t>ebből: építményadó  (B34)</t>
  </si>
  <si>
    <t>154</t>
  </si>
  <si>
    <t>ebből: egyéb bírság (B36)</t>
  </si>
  <si>
    <t>Közhatalmi bevételek (=92+93+103+108+164+165) (B3)</t>
  </si>
  <si>
    <t>185</t>
  </si>
  <si>
    <t>Szolgáltatások ellenértéke (&gt;=187+188) (B402)</t>
  </si>
  <si>
    <t>Közvetített szolgáltatások ellenértéke  (&gt;=190) (B403)</t>
  </si>
  <si>
    <t>Tulajdonosi bevételek (&gt;=192+…+197) (B404)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</si>
  <si>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</si>
  <si>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</si>
  <si>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</si>
  <si>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</si>
  <si>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</si>
  <si>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</si>
  <si>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</si>
  <si>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</si>
  <si>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218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</si>
  <si>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</si>
  <si>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220</t>
  </si>
  <si>
    <t>Működési bevételek (=185+186+189+191+198+…+200+207+215+216+217) (B4)</t>
  </si>
  <si>
    <t>223</t>
  </si>
  <si>
    <t>Ingatlanok értékesítése (&gt;=224) (B52)</t>
  </si>
  <si>
    <t>224</t>
  </si>
  <si>
    <t>ebből: termőföld-eladás bevételei (B52)</t>
  </si>
  <si>
    <t>229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</si>
  <si>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</si>
  <si>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</si>
  <si>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</si>
  <si>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251</t>
  </si>
  <si>
    <t>ebből: egyéb vállalkozások (B65)</t>
  </si>
  <si>
    <t>255</t>
  </si>
  <si>
    <t>Működési célú átvett pénzeszközök (=230+...+233+243) (B6)</t>
  </si>
  <si>
    <t>259</t>
  </si>
  <si>
    <t>Felhalmozási célú visszatérítendő támogatások, kölcsönök visszatérülése államháztartáson kívülről (=260+…+268) (B74)</t>
  </si>
  <si>
    <t>281</t>
  </si>
  <si>
    <t>Felhalmozási célú átvett pénzeszközök (=256+…+259+269) (B7)</t>
  </si>
  <si>
    <t>282</t>
  </si>
  <si>
    <t>Költségvetési bevételek (=43+79+184+220+229+255+281) (B1-B7)</t>
  </si>
  <si>
    <t>#</t>
  </si>
  <si>
    <t>013320 Köztemető-fenntartás és -működtetés</t>
  </si>
  <si>
    <t>051040 Nem veszélyes hulladék kezelése, ártalmatlanítása</t>
  </si>
  <si>
    <t>051060 Veszélyes hulladék kezelése, ártalmatlanítása</t>
  </si>
  <si>
    <t>107051 Szociális étkeztetés szociális konyhán</t>
  </si>
  <si>
    <t>288</t>
  </si>
  <si>
    <t>295</t>
  </si>
  <si>
    <t>Belföldi finanszírozás kiadásai (=272+285+…+291+294) (K91)</t>
  </si>
  <si>
    <t>Finanszírozási kiadások (=295+303+304+305) (K9)</t>
  </si>
  <si>
    <t>Kiadások összesen (=266+306) (K1-K9)</t>
  </si>
  <si>
    <t>308</t>
  </si>
  <si>
    <t>108</t>
  </si>
  <si>
    <t>Vagyoni tipusú adók (=109+…+114) (B34)</t>
  </si>
  <si>
    <t>110</t>
  </si>
  <si>
    <t>Értékesítési és forgalmi adók (=116+…+136) (B351)</t>
  </si>
  <si>
    <t>Gépjárműadók (=143+…+146) (B354)</t>
  </si>
  <si>
    <t>Egyéb áruhasználati és szolgáltatási adók  (=148+…+163) (B355)</t>
  </si>
  <si>
    <t>164</t>
  </si>
  <si>
    <t>Termékek és szolgáltatások adói (=115+137+141+142+147)  (B35)</t>
  </si>
  <si>
    <t>165</t>
  </si>
  <si>
    <t>Egyéb közhatalmi bevételek (&gt;=166+…+183) (B36)</t>
  </si>
  <si>
    <t>Egyéb működési célú átvett pénzeszközök (=244+…+254) (B65)</t>
  </si>
  <si>
    <t>Maradvány igénybevétele (=294+295) (B813)</t>
  </si>
  <si>
    <t>297</t>
  </si>
  <si>
    <t>Belföldi finanszírozás bevételei (=286+293+296+…+301+304) (B81)</t>
  </si>
  <si>
    <t>314</t>
  </si>
  <si>
    <t>Finanszírozási bevételek (=305+311+312+313) (B8)</t>
  </si>
  <si>
    <t>315</t>
  </si>
  <si>
    <t>Bevételek összesen (282+314) (B1-B8)</t>
  </si>
  <si>
    <t>2. melléklet I.5. A költségvetési szerveknél foglalkoztatottak 2018. évi áthúzódó és 2019. évi kompenzációja</t>
  </si>
  <si>
    <t>2. melléklet III.1. Szociális ágazati  összevont pótlék és egészségügyi kiegészítő pótlék</t>
  </si>
  <si>
    <t>3. melléklet I.12. Kiegyenlítő bérrendezési alap</t>
  </si>
  <si>
    <t>3. melléklet I. Helyi önkormányzatok működési célú költségvetési támogatásai összesen (20+….+ 34)</t>
  </si>
  <si>
    <t>37. cím A minimálbér és a garantált bérminimum emelés hatásának kompenzációja</t>
  </si>
  <si>
    <t>Mindösszesen (=1+2+3+4+14+18+19+35+60+…+105)</t>
  </si>
  <si>
    <t>A/III/1b - ebből: tartós részesedések nem pénzügyi vállalkozásban</t>
  </si>
  <si>
    <t>D/I/3 Költségvetési évben esedékes követelések közhatalmi bevételre (=D/I/3a+…+D/I/3f)</t>
  </si>
  <si>
    <t>D/I/3f - ebből: költségvetési évben esedékes követelések egyéb közhatalmi bevételekre</t>
  </si>
  <si>
    <t>D/III/1c - ebből: készletekre adott előlegek</t>
  </si>
  <si>
    <t>161</t>
  </si>
  <si>
    <t>E/I/2 Más előzetesen felszámított levonható általános forgalmi adó</t>
  </si>
  <si>
    <t>163</t>
  </si>
  <si>
    <t>E/I/4 Más előzetesen felszámított nem levonható általános forgalmi adó</t>
  </si>
  <si>
    <t>E/I Előzetesen felszámított általános forgalmi adó elszámolása (=E/I/1+…+E/I/4)</t>
  </si>
  <si>
    <t>234</t>
  </si>
  <si>
    <t>H/III/1 Kapott előlegek</t>
  </si>
  <si>
    <t>Összeg (a főkönyvben szereplő előjelnek megfelően) Ft-ban</t>
  </si>
  <si>
    <t>A. 32-33. számlák nyitó tárgyidőszaki egyenlege összesen ( =1+2)</t>
  </si>
  <si>
    <t>1. sor: 32. számlák nyitó tárgyidőszaki egyenlege [+32]</t>
  </si>
  <si>
    <t>2. sor: 33. számlák nyitó tárgyidőszaki egyenlege [+(331-3318) + (332-3328)]</t>
  </si>
  <si>
    <t>B. Korrekciós tételek összesen: (2+1+3+4-5-6-….-29. sorok)</t>
  </si>
  <si>
    <t>1. sor: Kiadások nyilvántartási ellenszámla  tárgyidőszaki egyenlege [-003]</t>
  </si>
  <si>
    <t>2. sor: Bevételek nyilvántartási ellenszámla  tárgyidőszaki egyenlege [+005]</t>
  </si>
  <si>
    <t>3. sor: Előző év költségvetési maradványának igénybevétele teljesítése tárgyidőszaki egyenlege [-0981313]</t>
  </si>
  <si>
    <t>7. sor: Adott előlegek számla  tárgyidőszaki forgalma összesen [+/-3651]</t>
  </si>
  <si>
    <t>7b. sor: Beruházásokra, felújításokra adott előlegek tárgyidőszaki forgalma [+/-(36512-365182)]</t>
  </si>
  <si>
    <t>7c. sor: Készletekre adott előlegek tárgyidőszaki forgalma [+/-(36513-365183)]</t>
  </si>
  <si>
    <t>7e. sor: Foglalkoztatottaknak adott előlegek tárgyidőszaki forgalma [+/-(36515-365185)]</t>
  </si>
  <si>
    <t>10. sor: Forgótőke elszámolása számla tárgyidőszaki forgalma  [+/-3654]</t>
  </si>
  <si>
    <t>18. sor: Kapott előlegek tárgyidőszaki forgalma [+/-3671]</t>
  </si>
  <si>
    <t>20. sor: Más szervezetet megillető bevételek elszámolása számla tárgyidőszaki forgalma [+/-3673]</t>
  </si>
  <si>
    <t>C. 32-33. számlák számított tárgyidőszaki záró egyenlege (A + B)</t>
  </si>
  <si>
    <t>D. 32-33. számlák főkönyvi kivonat szerinti záró tárgyidőszaki egyenlege [+32 + (331-3318) + (332-3328)]</t>
  </si>
  <si>
    <t>17. melléklet</t>
  </si>
  <si>
    <t>Pusztavám Község Önkormányzat tárgyidőszaki pénzforgalmának levezetése</t>
  </si>
  <si>
    <t>Polgármesteri Hivatal tárgyidőszaki pénzforgalmának levezetése</t>
  </si>
  <si>
    <t>K1-K8. Költségvetési kiadások előirányzatának teljesítésétől</t>
  </si>
  <si>
    <t>Törvény alapján tartós állami részesedések nem-pénzügyi vállalkozásokban</t>
  </si>
  <si>
    <t>Törvény alapján tartós állami részesedések pénzügyi vállalkozásokban</t>
  </si>
  <si>
    <t>Részesedések saját alapítású gazdasági társaságokban</t>
  </si>
  <si>
    <t>Részesedések saját alapítású nonprofit gazdasági társaságokban</t>
  </si>
  <si>
    <t>Egyéb részesedések</t>
  </si>
  <si>
    <t>Részesedések nemzetközi szervezetekben</t>
  </si>
  <si>
    <t>Összesen (=3+...8)</t>
  </si>
  <si>
    <t>Összesenből részesedés a Budapesti Értéktőzsdén jegyzett társaságokban</t>
  </si>
  <si>
    <t>Előző évi záró állomány (tárgyévi nyitó állomány)</t>
  </si>
  <si>
    <t>(szándékosan üresen hagyott sor)</t>
  </si>
  <si>
    <t>Részesedések egyéb növekedése összesen (06+07+08+09+10+11)</t>
  </si>
  <si>
    <t>Növekedések összesen (05+12)</t>
  </si>
  <si>
    <t>Tárgyévi (tárgyidőszaki) záróállomány (01+13-23)</t>
  </si>
  <si>
    <t>A gazdasági társaságok és nonprofit társaságok száma a nyitóállományban</t>
  </si>
  <si>
    <t>A gazdasági társaságok és nonprofit társaságok száma a záróállományban</t>
  </si>
  <si>
    <t>18. melléklet</t>
  </si>
  <si>
    <t>Pusztavám Község Önkormányzat részesedéseinek alakulása</t>
  </si>
  <si>
    <t>1. melléklet a 8/2020.(VII.6.) önkormányzati rendelethez                                                                               Költségvetési kiadások előirányzatának teljesítéséről</t>
  </si>
  <si>
    <t>2. melléklet a 8/2020.(VII.6.) önkormányzati rendelethez  
Költségvetési bevételek előirányzatának teljesítése</t>
  </si>
  <si>
    <t>3. melléklet a 8/2020. (VII.6.) önkormányzati rendelethez
  Finanszírozási kiadások</t>
  </si>
  <si>
    <t>4. melléklet  a 8/2020.(VII.6.) önkormányzati rendelethez
 Finanszírozási bevételek</t>
  </si>
  <si>
    <t>5. melléklet a 8/2020.(VII.6.) önkormányzati rendelethez
 Teljesített kiadások kormányzati funkciónként (Önkormányzat)</t>
  </si>
  <si>
    <t>6. melléklet a 8/2020.(VII.6.) önkormányzati rendelethez
 Teljesített bevételek kormányzati funkciónként</t>
  </si>
  <si>
    <t>7. melléklet a 8/2020. (VII.6.) önkormányzati rendelethez
 Teljesített kiadások kormányzati funkciónként ( Polgármesteri Hivatal )</t>
  </si>
  <si>
    <t>8. melléklet a 8/2020. (VII.6.) önkormányzati rendelethez
 Teljesített bevételek kormányzati funkciónként ( Polgármesteri Hivatal )</t>
  </si>
  <si>
    <t xml:space="preserve">  9. melléklet  a 8/2020. (VII.6.) önkormányzati rendelethez
  Maradványkimutatás</t>
  </si>
  <si>
    <t>10. melléklet  a 8/2020. (VII.6.) önkormányzati rendelethez
 A helyi önkormányzatok kiegészítő támogatásainak és egyéb kötött felhasználású támogatásainak elszámolása</t>
  </si>
  <si>
    <t>11. melléklet  a 8/2020. (VII.6.) önkormányzati rendelethez
 Mérleg (Önkormányzat)</t>
  </si>
  <si>
    <t>12. melléklet  a 8/2020. (VII.6.) önkormányzati rendelethez
 Mérleg ( Polgármesteri Hivatal )</t>
  </si>
  <si>
    <t>13. melléklet a 8/2020. (VII.6.) önkormányzati rendelethez  
 Kimutatás az immateriális javak, tárgyi eszközök koncesszióba, vagyonkezelésbe adott eszközök állományának alakulásáról ( Önkormányzat )</t>
  </si>
  <si>
    <t>14. melléklet a 8/2020. (VII.6.) önkormányzati rendelethez
 Kimutatás az immateriális javak, tárgyi eszközök koncesszióba, vagyonkezelésbe adott eszközök állományának alakulásáról ( Polgármesteri Hivatal )</t>
  </si>
  <si>
    <t>15. melléklet  a 8/2020. (VII.6.) önkormányzati rendelethez
 Pusztavám Község Önkormányzata és Polgármesteri Hivatala éves engedélyezett létszámkerete</t>
  </si>
  <si>
    <t>16. melléklet  a 8/2020. (VII.6.) önkormányzati rendelethez
 Pusztavám Község Önkormányzat tárgyidőszaki pénzforgalmának levezetése</t>
  </si>
  <si>
    <t>17. melléklet  a 8/2020. (VII.6.) önkormányzati rendelethez
 Polgármesteri Hivatal tárgyidőszaki pénzforgalmának levezetése</t>
  </si>
  <si>
    <t>18. melléklet a 8/2020. (VII.6.) önkormányzati rendelethez
 A részesedések és a részesedések utáni osztalékok alakulása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</si>
</sst>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8.5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sz val="12"/>
      <name val="Arial"/>
      <family val="0"/>
    </font>
    <font>
      <b/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1" applyNumberFormat="0" applyAlignment="0" applyProtection="0"/>
    <xf numFmtId="0" fontId="9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44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0" borderId="7" applyNumberFormat="0" applyFont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  <xf numFmtId="0" fontId="52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6" borderId="1" applyNumberFormat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>
      <alignment/>
      <protection/>
    </xf>
    <xf numFmtId="0" fontId="3" fillId="29" borderId="0" xfId="56" applyFont="1" applyFill="1" applyBorder="1">
      <alignment/>
      <protection/>
    </xf>
    <xf numFmtId="0" fontId="3" fillId="29" borderId="0" xfId="56" applyFont="1" applyFill="1" applyBorder="1" applyAlignment="1">
      <alignment horizontal="centerContinuous" vertical="top"/>
      <protection/>
    </xf>
    <xf numFmtId="0" fontId="3" fillId="29" borderId="0" xfId="56" applyFont="1" applyFill="1" applyBorder="1" applyAlignment="1">
      <alignment vertical="top"/>
      <protection/>
    </xf>
    <xf numFmtId="0" fontId="3" fillId="29" borderId="0" xfId="56" applyFont="1" applyFill="1" applyBorder="1" applyAlignment="1">
      <alignment horizontal="centerContinuous" vertical="top" wrapText="1"/>
      <protection/>
    </xf>
    <xf numFmtId="0" fontId="3" fillId="29" borderId="0" xfId="56" applyFont="1" applyFill="1" applyBorder="1" applyAlignment="1">
      <alignment horizontal="centerContinuous"/>
      <protection/>
    </xf>
    <xf numFmtId="0" fontId="3" fillId="0" borderId="0" xfId="56" applyFont="1" applyBorder="1">
      <alignment/>
      <protection/>
    </xf>
    <xf numFmtId="0" fontId="4" fillId="0" borderId="0" xfId="56" applyBorder="1">
      <alignment/>
      <protection/>
    </xf>
    <xf numFmtId="0" fontId="3" fillId="29" borderId="0" xfId="56" applyFont="1" applyFill="1" applyBorder="1" applyAlignment="1">
      <alignment/>
      <protection/>
    </xf>
    <xf numFmtId="0" fontId="7" fillId="29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29" borderId="0" xfId="56" applyFont="1" applyFill="1" applyBorder="1">
      <alignment/>
      <protection/>
    </xf>
    <xf numFmtId="0" fontId="3" fillId="0" borderId="0" xfId="56" applyFont="1" applyBorder="1" applyAlignment="1">
      <alignment horizontal="centerContinuous" vertical="top"/>
      <protection/>
    </xf>
    <xf numFmtId="0" fontId="7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30" borderId="10" xfId="0" applyFont="1" applyFill="1" applyBorder="1" applyAlignment="1">
      <alignment horizontal="center" vertical="top" wrapText="1"/>
    </xf>
    <xf numFmtId="0" fontId="0" fillId="30" borderId="10" xfId="0" applyFill="1" applyBorder="1" applyAlignment="1">
      <alignment/>
    </xf>
    <xf numFmtId="0" fontId="10" fillId="30" borderId="10" xfId="0" applyFont="1" applyFill="1" applyBorder="1" applyAlignment="1">
      <alignment horizontal="center" vertical="top" wrapText="1"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30" borderId="13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15" xfId="0" applyFill="1" applyBorder="1" applyAlignment="1">
      <alignment/>
    </xf>
    <xf numFmtId="0" fontId="10" fillId="30" borderId="16" xfId="0" applyFont="1" applyFill="1" applyBorder="1" applyAlignment="1">
      <alignment horizontal="center" vertical="top" wrapText="1"/>
    </xf>
    <xf numFmtId="0" fontId="0" fillId="30" borderId="17" xfId="0" applyFill="1" applyBorder="1" applyAlignment="1">
      <alignment/>
    </xf>
    <xf numFmtId="0" fontId="10" fillId="30" borderId="18" xfId="0" applyFont="1" applyFill="1" applyBorder="1" applyAlignment="1">
      <alignment horizontal="center" vertical="top" wrapText="1"/>
    </xf>
    <xf numFmtId="0" fontId="10" fillId="16" borderId="10" xfId="0" applyFont="1" applyFill="1" applyBorder="1" applyAlignment="1">
      <alignment horizontal="center" vertical="top" wrapText="1"/>
    </xf>
    <xf numFmtId="0" fontId="10" fillId="16" borderId="10" xfId="0" applyFont="1" applyFill="1" applyBorder="1" applyAlignment="1">
      <alignment horizontal="center" vertical="top" wrapText="1"/>
    </xf>
    <xf numFmtId="0" fontId="0" fillId="30" borderId="19" xfId="0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18" xfId="0" applyFill="1" applyBorder="1" applyAlignment="1">
      <alignment/>
    </xf>
    <xf numFmtId="0" fontId="10" fillId="30" borderId="18" xfId="0" applyFont="1" applyFill="1" applyBorder="1" applyAlignment="1">
      <alignment horizontal="center" vertical="top" wrapText="1"/>
    </xf>
    <xf numFmtId="3" fontId="11" fillId="0" borderId="21" xfId="0" applyNumberFormat="1" applyFont="1" applyBorder="1" applyAlignment="1">
      <alignment horizontal="right" vertical="top" wrapText="1"/>
    </xf>
    <xf numFmtId="0" fontId="10" fillId="16" borderId="16" xfId="0" applyFont="1" applyFill="1" applyBorder="1" applyAlignment="1">
      <alignment horizontal="center" vertical="top" wrapText="1"/>
    </xf>
    <xf numFmtId="0" fontId="10" fillId="16" borderId="16" xfId="0" applyFont="1" applyFill="1" applyBorder="1" applyAlignment="1">
      <alignment horizontal="center" vertical="top" wrapText="1"/>
    </xf>
    <xf numFmtId="0" fontId="10" fillId="16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30" borderId="10" xfId="0" applyFont="1" applyFill="1" applyBorder="1" applyAlignment="1">
      <alignment/>
    </xf>
    <xf numFmtId="0" fontId="18" fillId="0" borderId="0" xfId="0" applyFont="1" applyAlignment="1">
      <alignment/>
    </xf>
    <xf numFmtId="0" fontId="18" fillId="30" borderId="19" xfId="0" applyFont="1" applyFill="1" applyBorder="1" applyAlignment="1">
      <alignment/>
    </xf>
    <xf numFmtId="0" fontId="18" fillId="30" borderId="20" xfId="0" applyFont="1" applyFill="1" applyBorder="1" applyAlignment="1">
      <alignment/>
    </xf>
    <xf numFmtId="0" fontId="10" fillId="30" borderId="16" xfId="0" applyFont="1" applyFill="1" applyBorder="1" applyAlignment="1">
      <alignment horizontal="center" vertical="top" wrapText="1"/>
    </xf>
    <xf numFmtId="0" fontId="18" fillId="30" borderId="18" xfId="0" applyFont="1" applyFill="1" applyBorder="1" applyAlignment="1">
      <alignment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0" fillId="16" borderId="22" xfId="0" applyFont="1" applyFill="1" applyBorder="1" applyAlignment="1">
      <alignment horizontal="center" vertical="top" wrapText="1"/>
    </xf>
    <xf numFmtId="0" fontId="10" fillId="16" borderId="23" xfId="0" applyFont="1" applyFill="1" applyBorder="1" applyAlignment="1">
      <alignment horizontal="center" vertical="top" wrapText="1"/>
    </xf>
    <xf numFmtId="0" fontId="10" fillId="16" borderId="24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26" borderId="25" xfId="0" applyFont="1" applyFill="1" applyBorder="1" applyAlignment="1">
      <alignment/>
    </xf>
    <xf numFmtId="0" fontId="10" fillId="26" borderId="26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0" fillId="26" borderId="29" xfId="0" applyFont="1" applyFill="1" applyBorder="1" applyAlignment="1">
      <alignment/>
    </xf>
    <xf numFmtId="0" fontId="17" fillId="26" borderId="30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 wrapText="1"/>
    </xf>
    <xf numFmtId="0" fontId="3" fillId="26" borderId="31" xfId="0" applyFont="1" applyFill="1" applyBorder="1" applyAlignment="1">
      <alignment horizontal="center"/>
    </xf>
    <xf numFmtId="0" fontId="10" fillId="26" borderId="32" xfId="0" applyFont="1" applyFill="1" applyBorder="1" applyAlignment="1">
      <alignment/>
    </xf>
    <xf numFmtId="0" fontId="10" fillId="26" borderId="33" xfId="0" applyFont="1" applyFill="1" applyBorder="1" applyAlignment="1">
      <alignment horizontal="center"/>
    </xf>
    <xf numFmtId="0" fontId="3" fillId="26" borderId="33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49" fontId="10" fillId="0" borderId="21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34" xfId="0" applyFont="1" applyBorder="1" applyAlignment="1">
      <alignment/>
    </xf>
    <xf numFmtId="49" fontId="10" fillId="0" borderId="34" xfId="0" applyNumberFormat="1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27" xfId="0" applyNumberFormat="1" applyFont="1" applyBorder="1" applyAlignment="1">
      <alignment/>
    </xf>
    <xf numFmtId="0" fontId="17" fillId="0" borderId="28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36" xfId="0" applyNumberFormat="1" applyFont="1" applyBorder="1" applyAlignment="1">
      <alignment/>
    </xf>
    <xf numFmtId="0" fontId="17" fillId="0" borderId="36" xfId="0" applyFont="1" applyBorder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10" fillId="30" borderId="38" xfId="0" applyFont="1" applyFill="1" applyBorder="1" applyAlignment="1">
      <alignment horizontal="center" vertical="top" wrapText="1"/>
    </xf>
    <xf numFmtId="0" fontId="10" fillId="30" borderId="34" xfId="0" applyFont="1" applyFill="1" applyBorder="1" applyAlignment="1">
      <alignment horizontal="center" vertical="top" wrapText="1"/>
    </xf>
    <xf numFmtId="0" fontId="10" fillId="30" borderId="34" xfId="0" applyFont="1" applyFill="1" applyBorder="1" applyAlignment="1">
      <alignment horizontal="center"/>
    </xf>
    <xf numFmtId="0" fontId="10" fillId="30" borderId="3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0" fillId="30" borderId="3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22" fillId="0" borderId="40" xfId="0" applyFont="1" applyBorder="1" applyAlignment="1">
      <alignment/>
    </xf>
    <xf numFmtId="49" fontId="22" fillId="0" borderId="41" xfId="0" applyNumberFormat="1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3" fillId="29" borderId="0" xfId="56" applyFont="1" applyFill="1" applyBorder="1" applyAlignment="1">
      <alignment horizontal="center" vertical="top"/>
      <protection/>
    </xf>
    <xf numFmtId="0" fontId="3" fillId="29" borderId="0" xfId="56" applyFont="1" applyFill="1" applyBorder="1" applyAlignment="1">
      <alignment horizontal="center" vertical="center"/>
      <protection/>
    </xf>
    <xf numFmtId="0" fontId="3" fillId="29" borderId="0" xfId="56" applyFont="1" applyFill="1" applyBorder="1" applyAlignment="1">
      <alignment horizontal="center"/>
      <protection/>
    </xf>
    <xf numFmtId="0" fontId="3" fillId="0" borderId="0" xfId="0" applyFont="1" applyBorder="1" applyAlignment="1">
      <alignment horizontal="left" vertical="top" wrapText="1"/>
    </xf>
    <xf numFmtId="0" fontId="3" fillId="29" borderId="0" xfId="56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top" wrapText="1"/>
    </xf>
    <xf numFmtId="0" fontId="13" fillId="29" borderId="0" xfId="56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2" fillId="29" borderId="0" xfId="56" applyFont="1" applyFill="1" applyBorder="1" applyAlignment="1">
      <alignment horizontal="center" vertical="center"/>
      <protection/>
    </xf>
    <xf numFmtId="0" fontId="3" fillId="29" borderId="0" xfId="56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29" borderId="0" xfId="56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7" fillId="30" borderId="10" xfId="0" applyFont="1" applyFill="1" applyBorder="1" applyAlignment="1">
      <alignment horizontal="center" wrapText="1"/>
    </xf>
    <xf numFmtId="0" fontId="17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17" fillId="30" borderId="43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0" fontId="20" fillId="30" borderId="43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0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7" fillId="16" borderId="46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7" fillId="16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9" fillId="30" borderId="19" xfId="0" applyFont="1" applyFill="1" applyBorder="1" applyAlignment="1">
      <alignment vertical="center" wrapText="1"/>
    </xf>
    <xf numFmtId="0" fontId="17" fillId="30" borderId="46" xfId="0" applyFont="1" applyFill="1" applyBorder="1" applyAlignment="1">
      <alignment vertical="center" wrapText="1"/>
    </xf>
    <xf numFmtId="0" fontId="17" fillId="30" borderId="47" xfId="0" applyFont="1" applyFill="1" applyBorder="1" applyAlignment="1">
      <alignment horizontal="center" vertical="center" wrapText="1"/>
    </xf>
    <xf numFmtId="0" fontId="17" fillId="30" borderId="48" xfId="0" applyFont="1" applyFill="1" applyBorder="1" applyAlignment="1">
      <alignment horizontal="center" vertical="center" wrapText="1"/>
    </xf>
    <xf numFmtId="0" fontId="17" fillId="30" borderId="49" xfId="0" applyFont="1" applyFill="1" applyBorder="1" applyAlignment="1">
      <alignment horizontal="center" vertical="center" wrapText="1"/>
    </xf>
    <xf numFmtId="0" fontId="17" fillId="30" borderId="46" xfId="0" applyFont="1" applyFill="1" applyBorder="1" applyAlignment="1">
      <alignment vertical="top" wrapText="1"/>
    </xf>
    <xf numFmtId="0" fontId="19" fillId="30" borderId="19" xfId="0" applyFont="1" applyFill="1" applyBorder="1" applyAlignment="1">
      <alignment/>
    </xf>
    <xf numFmtId="0" fontId="20" fillId="30" borderId="48" xfId="0" applyFont="1" applyFill="1" applyBorder="1" applyAlignment="1">
      <alignment horizontal="center" vertical="center"/>
    </xf>
    <xf numFmtId="0" fontId="20" fillId="30" borderId="49" xfId="0" applyFont="1" applyFill="1" applyBorder="1" applyAlignment="1">
      <alignment horizontal="center" vertical="center"/>
    </xf>
    <xf numFmtId="0" fontId="20" fillId="30" borderId="47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/>
    </xf>
    <xf numFmtId="0" fontId="20" fillId="30" borderId="48" xfId="0" applyFont="1" applyFill="1" applyBorder="1" applyAlignment="1">
      <alignment horizontal="center"/>
    </xf>
    <xf numFmtId="0" fontId="20" fillId="30" borderId="49" xfId="0" applyFont="1" applyFill="1" applyBorder="1" applyAlignment="1">
      <alignment horizontal="center"/>
    </xf>
    <xf numFmtId="0" fontId="20" fillId="30" borderId="47" xfId="0" applyFont="1" applyFill="1" applyBorder="1" applyAlignment="1">
      <alignment horizontal="center" wrapText="1"/>
    </xf>
    <xf numFmtId="0" fontId="10" fillId="16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0" fillId="0" borderId="43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17" fillId="16" borderId="37" xfId="0" applyFont="1" applyFill="1" applyBorder="1" applyAlignment="1">
      <alignment horizontal="center" vertical="top" wrapText="1"/>
    </xf>
    <xf numFmtId="0" fontId="17" fillId="16" borderId="48" xfId="0" applyFont="1" applyFill="1" applyBorder="1" applyAlignment="1">
      <alignment horizontal="center" vertical="top" wrapText="1"/>
    </xf>
    <xf numFmtId="0" fontId="17" fillId="16" borderId="50" xfId="0" applyFont="1" applyFill="1" applyBorder="1" applyAlignment="1">
      <alignment horizontal="center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1"/>
  <sheetViews>
    <sheetView showGridLines="0" zoomScalePageLayoutView="0" workbookViewId="0" topLeftCell="A1">
      <selection activeCell="L38" sqref="L38"/>
    </sheetView>
  </sheetViews>
  <sheetFormatPr defaultColWidth="3.25390625" defaultRowHeight="12.75"/>
  <cols>
    <col min="1" max="1" width="3.875" style="2" customWidth="1"/>
    <col min="2" max="2" width="4.25390625" style="2" customWidth="1"/>
    <col min="3" max="14" width="3.25390625" style="2" customWidth="1"/>
    <col min="15" max="15" width="1.37890625" style="2" customWidth="1"/>
    <col min="16" max="16" width="3.25390625" style="2" customWidth="1"/>
    <col min="17" max="17" width="4.75390625" style="2" customWidth="1"/>
    <col min="18" max="25" width="3.25390625" style="2" customWidth="1"/>
    <col min="26" max="26" width="1.75390625" style="2" customWidth="1"/>
    <col min="27" max="32" width="3.25390625" style="2" hidden="1" customWidth="1"/>
    <col min="33" max="33" width="4.625" style="2" hidden="1" customWidth="1"/>
    <col min="34" max="34" width="3.25390625" style="2" hidden="1" customWidth="1"/>
    <col min="35" max="16384" width="3.25390625" style="2" customWidth="1"/>
  </cols>
  <sheetData>
    <row r="1" spans="1:48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8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8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2.75">
      <c r="A9" s="3"/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3"/>
      <c r="AF9" s="3"/>
      <c r="AG9" s="8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8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3"/>
      <c r="B11" s="3"/>
      <c r="C11" s="3"/>
      <c r="D11" s="155"/>
      <c r="E11" s="152"/>
      <c r="F11" s="152"/>
      <c r="G11" s="152"/>
      <c r="H11" s="152"/>
      <c r="I11" s="152"/>
      <c r="J11" s="3"/>
      <c r="K11" s="155"/>
      <c r="L11" s="152"/>
      <c r="M11" s="152"/>
      <c r="N11" s="152"/>
      <c r="O11" s="3"/>
      <c r="P11" s="155"/>
      <c r="Q11" s="152"/>
      <c r="R11" s="3"/>
      <c r="S11" s="155"/>
      <c r="T11" s="152"/>
      <c r="U11" s="152"/>
      <c r="V11" s="152"/>
      <c r="W11" s="3"/>
      <c r="X11" s="155"/>
      <c r="Y11" s="152"/>
      <c r="Z11" s="152"/>
      <c r="AA11" s="152"/>
      <c r="AB11" s="152"/>
      <c r="AC11" s="152"/>
      <c r="AD11" s="3"/>
      <c r="AE11" s="3"/>
      <c r="AF11" s="3"/>
      <c r="AG11" s="8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2.75">
      <c r="A12" s="3"/>
      <c r="B12" s="3"/>
      <c r="C12" s="15"/>
      <c r="D12" s="4"/>
      <c r="E12" s="4"/>
      <c r="F12" s="4"/>
      <c r="G12" s="4"/>
      <c r="H12" s="4"/>
      <c r="I12" s="4"/>
      <c r="J12" s="5"/>
      <c r="K12" s="4"/>
      <c r="L12" s="4"/>
      <c r="M12" s="4"/>
      <c r="N12" s="4"/>
      <c r="O12" s="5"/>
      <c r="P12" s="6"/>
      <c r="Q12" s="6"/>
      <c r="R12" s="5"/>
      <c r="S12" s="6"/>
      <c r="T12" s="6"/>
      <c r="U12" s="6"/>
      <c r="V12" s="6"/>
      <c r="W12" s="5"/>
      <c r="X12" s="4"/>
      <c r="Y12" s="16"/>
      <c r="Z12" s="4"/>
      <c r="AA12" s="4"/>
      <c r="AB12" s="4"/>
      <c r="AC12" s="4"/>
      <c r="AD12" s="3"/>
      <c r="AE12" s="3"/>
      <c r="AF12" s="3"/>
      <c r="AG12" s="8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2.75">
      <c r="A13" s="3"/>
      <c r="B13" s="3"/>
      <c r="C13" s="3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  <c r="O13" s="5"/>
      <c r="P13" s="6"/>
      <c r="Q13" s="6"/>
      <c r="R13" s="5"/>
      <c r="S13" s="6"/>
      <c r="T13" s="6"/>
      <c r="U13" s="6"/>
      <c r="V13" s="6"/>
      <c r="W13" s="5"/>
      <c r="X13" s="3"/>
      <c r="Y13" s="4"/>
      <c r="Z13" s="4"/>
      <c r="AA13" s="4"/>
      <c r="AB13" s="4"/>
      <c r="AC13" s="4"/>
      <c r="AD13" s="3"/>
      <c r="AE13" s="3"/>
      <c r="AF13" s="3"/>
      <c r="AG13" s="8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9.5" customHeight="1">
      <c r="A14" s="3"/>
      <c r="B14" s="3"/>
      <c r="C14" s="3"/>
      <c r="D14" s="4"/>
      <c r="E14" s="4"/>
      <c r="F14" s="4"/>
      <c r="G14" s="4"/>
      <c r="H14" s="4"/>
      <c r="I14" s="4"/>
      <c r="J14" s="5"/>
      <c r="K14" s="4"/>
      <c r="L14" s="4"/>
      <c r="M14" s="4"/>
      <c r="N14" s="4"/>
      <c r="O14" s="5"/>
      <c r="P14" s="6"/>
      <c r="Q14" s="6"/>
      <c r="R14" s="5"/>
      <c r="S14" s="6"/>
      <c r="T14" s="6"/>
      <c r="U14" s="6"/>
      <c r="V14" s="6"/>
      <c r="W14" s="5"/>
      <c r="X14" s="3"/>
      <c r="Y14" s="4"/>
      <c r="Z14" s="4"/>
      <c r="AA14" s="4"/>
      <c r="AB14" s="4"/>
      <c r="AC14" s="4"/>
      <c r="AD14" s="3"/>
      <c r="AE14" s="3"/>
      <c r="AF14" s="3"/>
      <c r="AG14" s="8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3"/>
      <c r="B15" s="3"/>
      <c r="C15" s="153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3"/>
      <c r="AF15" s="3"/>
      <c r="AG15" s="8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3"/>
      <c r="B16" s="3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3"/>
      <c r="AF16" s="3"/>
      <c r="AG16" s="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2.75">
      <c r="A17" s="3"/>
      <c r="B17" s="3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3"/>
      <c r="AF17" s="3"/>
      <c r="AG17" s="8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2.75">
      <c r="A18" s="3"/>
      <c r="B18" s="3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3"/>
      <c r="AF18" s="3"/>
      <c r="AG18" s="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6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6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6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 t="s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6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66.75" customHeight="1">
      <c r="A23" s="157" t="s">
        <v>378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2.75" customHeight="1">
      <c r="A25" s="160" t="s">
        <v>377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9.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9.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9" customFormat="1" ht="19.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s="9" customFormat="1" ht="12.75">
      <c r="A29" s="7"/>
      <c r="B29" s="7"/>
      <c r="C29" s="7"/>
      <c r="E29" s="7"/>
      <c r="F29" s="7"/>
      <c r="G29" s="7"/>
      <c r="H29" s="7"/>
      <c r="I29" s="7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2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56">
        <v>2019</v>
      </c>
      <c r="Q30" s="15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2.75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2.75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8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6.5" customHeight="1">
      <c r="A37" s="3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3"/>
      <c r="S37" s="3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14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2"/>
      <c r="N39" s="12"/>
      <c r="O39" s="12"/>
      <c r="P39" s="12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s="14" customFormat="1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s="14" customFormat="1" ht="14.25" customHeight="1">
      <c r="A41" s="11"/>
      <c r="B41" s="1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2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</row>
    <row r="42" spans="1:3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3"/>
    </row>
    <row r="43" spans="1:3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3"/>
    </row>
    <row r="44" spans="1:48" ht="21.75" customHeight="1">
      <c r="A44" s="3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9"/>
      <c r="Q45" s="3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.75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9"/>
      <c r="Q46" s="3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.7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.75" hidden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9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3"/>
      <c r="B58" s="3"/>
      <c r="C58" s="3"/>
      <c r="D58" s="3"/>
      <c r="E58" s="3"/>
      <c r="F58" s="3"/>
      <c r="G58" s="3"/>
      <c r="H58" s="3"/>
      <c r="I58" s="3"/>
      <c r="J58" s="155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>
      <c r="A60" s="155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32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</sheetData>
  <sheetProtection/>
  <mergeCells count="16">
    <mergeCell ref="A60:AF60"/>
    <mergeCell ref="D11:I11"/>
    <mergeCell ref="K11:N11"/>
    <mergeCell ref="P11:Q11"/>
    <mergeCell ref="S11:V11"/>
    <mergeCell ref="X11:AC11"/>
    <mergeCell ref="J29:V29"/>
    <mergeCell ref="A23:AF23"/>
    <mergeCell ref="C15:AD17"/>
    <mergeCell ref="A25:AF28"/>
    <mergeCell ref="B44:Q44"/>
    <mergeCell ref="B37:Q37"/>
    <mergeCell ref="T37:AF37"/>
    <mergeCell ref="C18:AD18"/>
    <mergeCell ref="J58:V58"/>
    <mergeCell ref="P30:Q30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600" verticalDpi="600" orientation="portrait" paperSize="9" scale="85" r:id="rId1"/>
  <headerFooter alignWithMargins="0">
    <oddFooter>&amp;LAdatellenőrző kód: 35-4f4948-6a-1632d39-38-7c-7f-4b6575-e-756f1b-67&amp;C&amp;R</oddFooter>
  </headerFooter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6" width="32.875" style="0" customWidth="1"/>
  </cols>
  <sheetData>
    <row r="1" spans="1:6" ht="38.25" customHeight="1">
      <c r="A1" s="177" t="s">
        <v>605</v>
      </c>
      <c r="B1" s="178"/>
      <c r="C1" s="178"/>
      <c r="D1" s="178"/>
      <c r="E1" s="178"/>
      <c r="F1" s="179"/>
    </row>
    <row r="2" spans="1:6" ht="75">
      <c r="A2" s="52" t="s">
        <v>514</v>
      </c>
      <c r="B2" s="52" t="s">
        <v>12</v>
      </c>
      <c r="C2" s="52" t="s">
        <v>188</v>
      </c>
      <c r="D2" s="52" t="s">
        <v>189</v>
      </c>
      <c r="E2" s="52" t="s">
        <v>255</v>
      </c>
      <c r="F2" s="52" t="s">
        <v>192</v>
      </c>
    </row>
    <row r="3" spans="1:6" ht="25.5">
      <c r="A3" s="40" t="s">
        <v>52</v>
      </c>
      <c r="B3" s="34" t="s">
        <v>131</v>
      </c>
      <c r="C3" s="35">
        <v>2318780</v>
      </c>
      <c r="D3" s="35">
        <v>0</v>
      </c>
      <c r="E3" s="35">
        <v>2318780</v>
      </c>
      <c r="F3" s="35">
        <v>0</v>
      </c>
    </row>
    <row r="4" spans="1:6" ht="12.75">
      <c r="A4" s="40" t="s">
        <v>56</v>
      </c>
      <c r="B4" s="34" t="s">
        <v>132</v>
      </c>
      <c r="C4" s="35">
        <v>31213</v>
      </c>
      <c r="D4" s="35">
        <v>0</v>
      </c>
      <c r="E4" s="35">
        <v>31213</v>
      </c>
      <c r="F4" s="35">
        <v>0</v>
      </c>
    </row>
    <row r="5" spans="1:6" ht="25.5">
      <c r="A5" s="40" t="s">
        <v>60</v>
      </c>
      <c r="B5" s="34" t="s">
        <v>424</v>
      </c>
      <c r="C5" s="35">
        <v>2287567</v>
      </c>
      <c r="D5" s="35">
        <v>0</v>
      </c>
      <c r="E5" s="35">
        <v>2287567</v>
      </c>
      <c r="F5" s="35">
        <v>0</v>
      </c>
    </row>
    <row r="6" spans="1:6" ht="38.25">
      <c r="A6" s="41" t="s">
        <v>70</v>
      </c>
      <c r="B6" s="42" t="s">
        <v>137</v>
      </c>
      <c r="C6" s="38">
        <v>2318780</v>
      </c>
      <c r="D6" s="38">
        <v>0</v>
      </c>
      <c r="E6" s="38">
        <v>2318780</v>
      </c>
      <c r="F6" s="38">
        <v>0</v>
      </c>
    </row>
    <row r="7" spans="1:6" ht="25.5">
      <c r="A7" s="40" t="s">
        <v>484</v>
      </c>
      <c r="B7" s="34" t="s">
        <v>485</v>
      </c>
      <c r="C7" s="35">
        <v>2</v>
      </c>
      <c r="D7" s="35">
        <v>2</v>
      </c>
      <c r="E7" s="35">
        <v>0</v>
      </c>
      <c r="F7" s="35">
        <v>0</v>
      </c>
    </row>
    <row r="8" spans="1:6" ht="25.5">
      <c r="A8" s="40" t="s">
        <v>486</v>
      </c>
      <c r="B8" s="34" t="s">
        <v>487</v>
      </c>
      <c r="C8" s="35">
        <v>2</v>
      </c>
      <c r="D8" s="35">
        <v>2</v>
      </c>
      <c r="E8" s="35">
        <v>0</v>
      </c>
      <c r="F8" s="35">
        <v>0</v>
      </c>
    </row>
    <row r="9" spans="1:6" ht="25.5">
      <c r="A9" s="40" t="s">
        <v>490</v>
      </c>
      <c r="B9" s="34" t="s">
        <v>491</v>
      </c>
      <c r="C9" s="35">
        <v>17586</v>
      </c>
      <c r="D9" s="35">
        <v>17586</v>
      </c>
      <c r="E9" s="35">
        <v>0</v>
      </c>
      <c r="F9" s="35">
        <v>0</v>
      </c>
    </row>
    <row r="10" spans="1:6" ht="38.25">
      <c r="A10" s="41" t="s">
        <v>494</v>
      </c>
      <c r="B10" s="42" t="s">
        <v>495</v>
      </c>
      <c r="C10" s="38">
        <v>17588</v>
      </c>
      <c r="D10" s="38">
        <v>17588</v>
      </c>
      <c r="E10" s="38">
        <v>0</v>
      </c>
      <c r="F10" s="38">
        <v>0</v>
      </c>
    </row>
    <row r="11" spans="1:6" ht="25.5">
      <c r="A11" s="41" t="s">
        <v>512</v>
      </c>
      <c r="B11" s="42" t="s">
        <v>513</v>
      </c>
      <c r="C11" s="38">
        <v>2336368</v>
      </c>
      <c r="D11" s="38">
        <v>17588</v>
      </c>
      <c r="E11" s="38">
        <v>2318780</v>
      </c>
      <c r="F11" s="38">
        <v>0</v>
      </c>
    </row>
    <row r="12" spans="1:6" ht="12.75">
      <c r="A12" s="40" t="s">
        <v>219</v>
      </c>
      <c r="B12" s="34" t="s">
        <v>427</v>
      </c>
      <c r="C12" s="35">
        <v>44452698</v>
      </c>
      <c r="D12" s="35">
        <v>0</v>
      </c>
      <c r="E12" s="35">
        <v>0</v>
      </c>
      <c r="F12" s="35">
        <v>44452698</v>
      </c>
    </row>
    <row r="13" spans="1:6" ht="25.5">
      <c r="A13" s="40" t="s">
        <v>213</v>
      </c>
      <c r="B13" s="34" t="s">
        <v>538</v>
      </c>
      <c r="C13" s="35">
        <v>44452698</v>
      </c>
      <c r="D13" s="35">
        <v>0</v>
      </c>
      <c r="E13" s="35">
        <v>0</v>
      </c>
      <c r="F13" s="35">
        <v>44452698</v>
      </c>
    </row>
    <row r="14" spans="1:6" ht="25.5">
      <c r="A14" s="41" t="s">
        <v>539</v>
      </c>
      <c r="B14" s="42" t="s">
        <v>540</v>
      </c>
      <c r="C14" s="38">
        <v>44452698</v>
      </c>
      <c r="D14" s="38">
        <v>0</v>
      </c>
      <c r="E14" s="38">
        <v>0</v>
      </c>
      <c r="F14" s="38">
        <v>44452698</v>
      </c>
    </row>
    <row r="15" spans="1:6" ht="12.75">
      <c r="A15" s="41" t="s">
        <v>541</v>
      </c>
      <c r="B15" s="42" t="s">
        <v>542</v>
      </c>
      <c r="C15" s="38">
        <v>46789066</v>
      </c>
      <c r="D15" s="38">
        <v>17588</v>
      </c>
      <c r="E15" s="38">
        <v>2318780</v>
      </c>
      <c r="F15" s="38">
        <v>44452698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4" width="32.875" style="0" customWidth="1"/>
    <col min="6" max="6" width="10.125" style="0" bestFit="1" customWidth="1"/>
  </cols>
  <sheetData>
    <row r="1" spans="1:4" ht="33.75" customHeight="1">
      <c r="A1" s="204" t="s">
        <v>606</v>
      </c>
      <c r="B1" s="205"/>
      <c r="C1" s="205"/>
      <c r="D1" s="206"/>
    </row>
    <row r="2" spans="1:4" ht="15">
      <c r="A2" s="58"/>
      <c r="B2" s="51" t="s">
        <v>12</v>
      </c>
      <c r="C2" s="52" t="s">
        <v>405</v>
      </c>
      <c r="D2" s="60" t="s">
        <v>406</v>
      </c>
    </row>
    <row r="3" spans="1:4" ht="15">
      <c r="A3" s="59" t="s">
        <v>407</v>
      </c>
      <c r="B3" s="52" t="s">
        <v>408</v>
      </c>
      <c r="C3" s="52" t="s">
        <v>417</v>
      </c>
      <c r="D3" s="60" t="s">
        <v>409</v>
      </c>
    </row>
    <row r="4" spans="1:4" ht="25.5">
      <c r="A4" s="40" t="s">
        <v>3</v>
      </c>
      <c r="B4" s="34" t="s">
        <v>220</v>
      </c>
      <c r="C4" s="35">
        <v>258942222</v>
      </c>
      <c r="D4" s="35">
        <v>2336368</v>
      </c>
    </row>
    <row r="5" spans="1:4" ht="25.5">
      <c r="A5" s="40" t="s">
        <v>4</v>
      </c>
      <c r="B5" s="34" t="s">
        <v>221</v>
      </c>
      <c r="C5" s="35">
        <v>219077471</v>
      </c>
      <c r="D5" s="35">
        <v>45537446</v>
      </c>
    </row>
    <row r="6" spans="1:6" ht="25.5">
      <c r="A6" s="41" t="s">
        <v>5</v>
      </c>
      <c r="B6" s="42" t="s">
        <v>222</v>
      </c>
      <c r="C6" s="38">
        <v>39864751</v>
      </c>
      <c r="D6" s="38">
        <v>-43201078</v>
      </c>
      <c r="F6" s="140"/>
    </row>
    <row r="7" spans="1:4" ht="25.5">
      <c r="A7" s="40" t="s">
        <v>7</v>
      </c>
      <c r="B7" s="34" t="s">
        <v>223</v>
      </c>
      <c r="C7" s="35">
        <v>70746451</v>
      </c>
      <c r="D7" s="35">
        <v>44452698</v>
      </c>
    </row>
    <row r="8" spans="1:8" ht="25.5">
      <c r="A8" s="40" t="s">
        <v>127</v>
      </c>
      <c r="B8" s="34" t="s">
        <v>224</v>
      </c>
      <c r="C8" s="35">
        <v>52605290</v>
      </c>
      <c r="D8" s="38">
        <v>0</v>
      </c>
      <c r="H8" s="140"/>
    </row>
    <row r="9" spans="1:4" ht="25.5">
      <c r="A9" s="41" t="s">
        <v>129</v>
      </c>
      <c r="B9" s="42" t="s">
        <v>225</v>
      </c>
      <c r="C9" s="38">
        <v>18141161</v>
      </c>
      <c r="D9" s="38">
        <v>44452698</v>
      </c>
    </row>
    <row r="10" spans="1:4" ht="25.5">
      <c r="A10" s="41" t="s">
        <v>1</v>
      </c>
      <c r="B10" s="42" t="s">
        <v>226</v>
      </c>
      <c r="C10" s="38">
        <v>58005912</v>
      </c>
      <c r="D10" s="38">
        <v>1251620</v>
      </c>
    </row>
    <row r="11" spans="1:4" ht="12.75">
      <c r="A11" s="41" t="s">
        <v>23</v>
      </c>
      <c r="B11" s="42" t="s">
        <v>227</v>
      </c>
      <c r="C11" s="38">
        <v>58005912</v>
      </c>
      <c r="D11" s="38">
        <v>1251620</v>
      </c>
    </row>
    <row r="12" spans="1:4" ht="25.5">
      <c r="A12" s="41" t="s">
        <v>27</v>
      </c>
      <c r="B12" s="42" t="s">
        <v>228</v>
      </c>
      <c r="C12" s="38">
        <v>58005912</v>
      </c>
      <c r="D12" s="38">
        <v>1251620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79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6" width="32.875" style="0" customWidth="1"/>
  </cols>
  <sheetData>
    <row r="1" spans="1:6" ht="30.75" customHeight="1">
      <c r="A1" s="177" t="s">
        <v>607</v>
      </c>
      <c r="B1" s="178"/>
      <c r="C1" s="178"/>
      <c r="D1" s="178"/>
      <c r="E1" s="178"/>
      <c r="F1" s="179"/>
    </row>
    <row r="2" spans="1:6" ht="60">
      <c r="A2" s="52" t="s">
        <v>514</v>
      </c>
      <c r="B2" s="52" t="s">
        <v>12</v>
      </c>
      <c r="C2" s="52" t="s">
        <v>232</v>
      </c>
      <c r="D2" s="52" t="s">
        <v>233</v>
      </c>
      <c r="E2" s="52" t="s">
        <v>234</v>
      </c>
      <c r="F2" s="52" t="s">
        <v>235</v>
      </c>
    </row>
    <row r="3" spans="1:6" ht="15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</row>
    <row r="4" spans="1:6" ht="38.25">
      <c r="A4" s="40" t="s">
        <v>3</v>
      </c>
      <c r="B4" s="34" t="s">
        <v>543</v>
      </c>
      <c r="C4" s="35">
        <v>755977</v>
      </c>
      <c r="D4" s="35">
        <v>755977</v>
      </c>
      <c r="E4" s="35">
        <v>0</v>
      </c>
      <c r="F4" s="35">
        <v>0</v>
      </c>
    </row>
    <row r="5" spans="1:6" ht="25.5">
      <c r="A5" s="40" t="s">
        <v>4</v>
      </c>
      <c r="B5" s="34" t="s">
        <v>236</v>
      </c>
      <c r="C5" s="35">
        <v>486200</v>
      </c>
      <c r="D5" s="35">
        <v>486200</v>
      </c>
      <c r="E5" s="35">
        <v>0</v>
      </c>
      <c r="F5" s="35">
        <v>0</v>
      </c>
    </row>
    <row r="6" spans="1:6" ht="25.5">
      <c r="A6" s="40" t="s">
        <v>5</v>
      </c>
      <c r="B6" s="34" t="s">
        <v>544</v>
      </c>
      <c r="C6" s="35">
        <v>1826108</v>
      </c>
      <c r="D6" s="35">
        <v>1826108</v>
      </c>
      <c r="E6" s="35">
        <v>0</v>
      </c>
      <c r="F6" s="35">
        <v>0</v>
      </c>
    </row>
    <row r="7" spans="1:6" ht="25.5">
      <c r="A7" s="40" t="s">
        <v>7</v>
      </c>
      <c r="B7" s="34" t="s">
        <v>237</v>
      </c>
      <c r="C7" s="35">
        <v>7772000</v>
      </c>
      <c r="D7" s="35">
        <v>7772000</v>
      </c>
      <c r="E7" s="35">
        <v>0</v>
      </c>
      <c r="F7" s="35">
        <v>0</v>
      </c>
    </row>
    <row r="8" spans="1:6" ht="38.25">
      <c r="A8" s="40" t="s">
        <v>10</v>
      </c>
      <c r="B8" s="34" t="s">
        <v>238</v>
      </c>
      <c r="C8" s="35">
        <v>2999590</v>
      </c>
      <c r="D8" s="35">
        <v>2999590</v>
      </c>
      <c r="E8" s="35">
        <v>0</v>
      </c>
      <c r="F8" s="35">
        <v>0</v>
      </c>
    </row>
    <row r="9" spans="1:6" ht="38.25">
      <c r="A9" s="41" t="s">
        <v>183</v>
      </c>
      <c r="B9" s="42" t="s">
        <v>239</v>
      </c>
      <c r="C9" s="38">
        <v>2999590</v>
      </c>
      <c r="D9" s="38">
        <v>2999590</v>
      </c>
      <c r="E9" s="38">
        <v>0</v>
      </c>
      <c r="F9" s="38">
        <v>0</v>
      </c>
    </row>
    <row r="10" spans="1:6" ht="12.75">
      <c r="A10" s="40" t="s">
        <v>31</v>
      </c>
      <c r="B10" s="34" t="s">
        <v>240</v>
      </c>
      <c r="C10" s="35">
        <v>216934</v>
      </c>
      <c r="D10" s="35">
        <v>216934</v>
      </c>
      <c r="E10" s="35">
        <v>0</v>
      </c>
      <c r="F10" s="35">
        <v>0</v>
      </c>
    </row>
    <row r="11" spans="1:6" ht="38.25">
      <c r="A11" s="40" t="s">
        <v>46</v>
      </c>
      <c r="B11" s="34" t="s">
        <v>241</v>
      </c>
      <c r="C11" s="35">
        <v>1144270</v>
      </c>
      <c r="D11" s="35">
        <v>1144270</v>
      </c>
      <c r="E11" s="35">
        <v>0</v>
      </c>
      <c r="F11" s="35">
        <v>0</v>
      </c>
    </row>
    <row r="12" spans="1:6" ht="12.75">
      <c r="A12" s="40" t="s">
        <v>56</v>
      </c>
      <c r="B12" s="34" t="s">
        <v>545</v>
      </c>
      <c r="C12" s="35">
        <v>5568000</v>
      </c>
      <c r="D12" s="35">
        <v>5568000</v>
      </c>
      <c r="E12" s="35">
        <v>0</v>
      </c>
      <c r="F12" s="35">
        <v>0</v>
      </c>
    </row>
    <row r="13" spans="1:6" ht="38.25">
      <c r="A13" s="41" t="s">
        <v>58</v>
      </c>
      <c r="B13" s="42" t="s">
        <v>546</v>
      </c>
      <c r="C13" s="38">
        <v>6712270</v>
      </c>
      <c r="D13" s="38">
        <v>6712270</v>
      </c>
      <c r="E13" s="38">
        <v>0</v>
      </c>
      <c r="F13" s="38">
        <v>0</v>
      </c>
    </row>
    <row r="14" spans="1:6" ht="25.5">
      <c r="A14" s="40" t="s">
        <v>242</v>
      </c>
      <c r="B14" s="34" t="s">
        <v>547</v>
      </c>
      <c r="C14" s="35">
        <v>3244000</v>
      </c>
      <c r="D14" s="35">
        <v>3244000</v>
      </c>
      <c r="E14" s="35">
        <v>0</v>
      </c>
      <c r="F14" s="35">
        <v>0</v>
      </c>
    </row>
    <row r="15" spans="1:6" ht="25.5">
      <c r="A15" s="41" t="s">
        <v>243</v>
      </c>
      <c r="B15" s="42" t="s">
        <v>548</v>
      </c>
      <c r="C15" s="38">
        <v>24013079</v>
      </c>
      <c r="D15" s="38">
        <v>24013079</v>
      </c>
      <c r="E15" s="38">
        <v>0</v>
      </c>
      <c r="F15" s="38">
        <v>0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3.00390625" style="0" bestFit="1" customWidth="1"/>
    <col min="2" max="2" width="39.125" style="0" bestFit="1" customWidth="1"/>
    <col min="3" max="3" width="32.75390625" style="0" bestFit="1" customWidth="1"/>
    <col min="4" max="8" width="32.375" style="0" bestFit="1" customWidth="1"/>
    <col min="9" max="9" width="29.25390625" style="0" bestFit="1" customWidth="1"/>
  </cols>
  <sheetData>
    <row r="1" spans="1:9" ht="39" customHeight="1">
      <c r="A1" s="180" t="s">
        <v>428</v>
      </c>
      <c r="B1" s="181"/>
      <c r="C1" s="181"/>
      <c r="D1" s="181"/>
      <c r="E1" s="181"/>
      <c r="F1" s="181"/>
      <c r="G1" s="181"/>
      <c r="H1" s="181"/>
      <c r="I1" s="181"/>
    </row>
    <row r="2" spans="1:9" ht="60">
      <c r="A2" s="51"/>
      <c r="B2" s="51" t="s">
        <v>12</v>
      </c>
      <c r="C2" s="51" t="s">
        <v>246</v>
      </c>
      <c r="D2" s="51" t="s">
        <v>247</v>
      </c>
      <c r="E2" s="51" t="s">
        <v>248</v>
      </c>
      <c r="F2" s="51" t="s">
        <v>249</v>
      </c>
      <c r="G2" s="51" t="s">
        <v>250</v>
      </c>
      <c r="H2" s="51" t="s">
        <v>251</v>
      </c>
      <c r="I2" s="51" t="s">
        <v>252</v>
      </c>
    </row>
    <row r="3" spans="1:9" ht="15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1">
        <v>9</v>
      </c>
    </row>
    <row r="4" spans="1:9" ht="76.5">
      <c r="A4" s="27" t="s">
        <v>4</v>
      </c>
      <c r="B4" s="28" t="s">
        <v>253</v>
      </c>
      <c r="C4" s="29">
        <v>37432892</v>
      </c>
      <c r="D4" s="29">
        <v>0</v>
      </c>
      <c r="E4" s="29">
        <v>0</v>
      </c>
      <c r="F4" s="29">
        <v>37432892</v>
      </c>
      <c r="G4" s="29">
        <v>0</v>
      </c>
      <c r="H4" s="29">
        <v>0</v>
      </c>
      <c r="I4" s="29">
        <v>0</v>
      </c>
    </row>
    <row r="5" spans="1:9" ht="76.5">
      <c r="A5" s="27" t="s">
        <v>5</v>
      </c>
      <c r="B5" s="28" t="s">
        <v>254</v>
      </c>
      <c r="C5" s="29">
        <v>50320370</v>
      </c>
      <c r="D5" s="29">
        <v>0</v>
      </c>
      <c r="E5" s="29">
        <v>0</v>
      </c>
      <c r="F5" s="29">
        <v>0</v>
      </c>
      <c r="G5" s="29">
        <v>39295585</v>
      </c>
      <c r="H5" s="29">
        <v>11024785</v>
      </c>
      <c r="I5" s="29">
        <v>0</v>
      </c>
    </row>
  </sheetData>
  <sheetProtection/>
  <mergeCells count="1">
    <mergeCell ref="A1:I1"/>
  </mergeCells>
  <printOptions/>
  <pageMargins left="0.2" right="0.25" top="1" bottom="1" header="0.5" footer="0.5"/>
  <pageSetup fitToHeight="1" fitToWidth="1" horizontalDpi="600" verticalDpi="600" orientation="landscape" scale="51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38.25" customHeight="1">
      <c r="A1" s="177" t="s">
        <v>608</v>
      </c>
      <c r="B1" s="178"/>
      <c r="C1" s="178"/>
      <c r="D1" s="178"/>
      <c r="E1" s="179"/>
    </row>
    <row r="2" spans="1:5" ht="15">
      <c r="A2" s="52" t="s">
        <v>514</v>
      </c>
      <c r="B2" s="52" t="s">
        <v>12</v>
      </c>
      <c r="C2" s="52" t="s">
        <v>258</v>
      </c>
      <c r="D2" s="52" t="s">
        <v>259</v>
      </c>
      <c r="E2" s="52" t="s">
        <v>260</v>
      </c>
    </row>
    <row r="3" spans="1:5" ht="15">
      <c r="A3" s="52">
        <v>1</v>
      </c>
      <c r="B3" s="52">
        <v>2</v>
      </c>
      <c r="C3" s="52">
        <v>3</v>
      </c>
      <c r="D3" s="52">
        <v>4</v>
      </c>
      <c r="E3" s="52">
        <v>5</v>
      </c>
    </row>
    <row r="4" spans="1:5" ht="12.75">
      <c r="A4" s="40" t="s">
        <v>3</v>
      </c>
      <c r="B4" s="34" t="s">
        <v>261</v>
      </c>
      <c r="C4" s="35">
        <v>0</v>
      </c>
      <c r="D4" s="35">
        <v>0</v>
      </c>
      <c r="E4" s="35">
        <v>54400</v>
      </c>
    </row>
    <row r="5" spans="1:5" ht="12.75">
      <c r="A5" s="40" t="s">
        <v>4</v>
      </c>
      <c r="B5" s="34" t="s">
        <v>262</v>
      </c>
      <c r="C5" s="35">
        <v>118144</v>
      </c>
      <c r="D5" s="35">
        <v>0</v>
      </c>
      <c r="E5" s="35">
        <v>26329</v>
      </c>
    </row>
    <row r="6" spans="1:5" ht="12.75">
      <c r="A6" s="41" t="s">
        <v>7</v>
      </c>
      <c r="B6" s="42" t="s">
        <v>263</v>
      </c>
      <c r="C6" s="38">
        <v>118144</v>
      </c>
      <c r="D6" s="38">
        <v>0</v>
      </c>
      <c r="E6" s="38">
        <v>80729</v>
      </c>
    </row>
    <row r="7" spans="1:5" ht="25.5">
      <c r="A7" s="40" t="s">
        <v>127</v>
      </c>
      <c r="B7" s="34" t="s">
        <v>264</v>
      </c>
      <c r="C7" s="35">
        <v>1943576822</v>
      </c>
      <c r="D7" s="35">
        <v>0</v>
      </c>
      <c r="E7" s="35">
        <v>1860990875</v>
      </c>
    </row>
    <row r="8" spans="1:5" ht="25.5">
      <c r="A8" s="40" t="s">
        <v>129</v>
      </c>
      <c r="B8" s="34" t="s">
        <v>265</v>
      </c>
      <c r="C8" s="35">
        <v>13516197</v>
      </c>
      <c r="D8" s="35">
        <v>0</v>
      </c>
      <c r="E8" s="35">
        <v>9937823</v>
      </c>
    </row>
    <row r="9" spans="1:5" ht="12.75">
      <c r="A9" s="40" t="s">
        <v>10</v>
      </c>
      <c r="B9" s="34" t="s">
        <v>266</v>
      </c>
      <c r="C9" s="35">
        <v>53324042</v>
      </c>
      <c r="D9" s="35">
        <v>0</v>
      </c>
      <c r="E9" s="35">
        <v>87959517</v>
      </c>
    </row>
    <row r="10" spans="1:5" ht="12.75">
      <c r="A10" s="41" t="s">
        <v>257</v>
      </c>
      <c r="B10" s="42" t="s">
        <v>267</v>
      </c>
      <c r="C10" s="38">
        <v>2010417061</v>
      </c>
      <c r="D10" s="38">
        <v>0</v>
      </c>
      <c r="E10" s="38">
        <v>1958888215</v>
      </c>
    </row>
    <row r="11" spans="1:5" ht="25.5">
      <c r="A11" s="40" t="s">
        <v>245</v>
      </c>
      <c r="B11" s="34" t="s">
        <v>268</v>
      </c>
      <c r="C11" s="35">
        <v>21649752</v>
      </c>
      <c r="D11" s="35">
        <v>0</v>
      </c>
      <c r="E11" s="35">
        <v>20350000</v>
      </c>
    </row>
    <row r="12" spans="1:5" ht="25.5">
      <c r="A12" s="40" t="s">
        <v>21</v>
      </c>
      <c r="B12" s="34" t="s">
        <v>549</v>
      </c>
      <c r="C12" s="35">
        <v>0</v>
      </c>
      <c r="D12" s="35">
        <v>0</v>
      </c>
      <c r="E12" s="35">
        <v>10350000</v>
      </c>
    </row>
    <row r="13" spans="1:5" ht="12.75">
      <c r="A13" s="40" t="s">
        <v>25</v>
      </c>
      <c r="B13" s="34" t="s">
        <v>269</v>
      </c>
      <c r="C13" s="35">
        <v>21649752</v>
      </c>
      <c r="D13" s="35">
        <v>0</v>
      </c>
      <c r="E13" s="35">
        <v>10000000</v>
      </c>
    </row>
    <row r="14" spans="1:5" ht="25.5">
      <c r="A14" s="41" t="s">
        <v>35</v>
      </c>
      <c r="B14" s="42" t="s">
        <v>270</v>
      </c>
      <c r="C14" s="38">
        <v>21649752</v>
      </c>
      <c r="D14" s="38">
        <v>0</v>
      </c>
      <c r="E14" s="38">
        <v>20350000</v>
      </c>
    </row>
    <row r="15" spans="1:5" ht="25.5">
      <c r="A15" s="40" t="s">
        <v>37</v>
      </c>
      <c r="B15" s="34" t="s">
        <v>271</v>
      </c>
      <c r="C15" s="35">
        <v>30400592</v>
      </c>
      <c r="D15" s="35">
        <v>0</v>
      </c>
      <c r="E15" s="35">
        <v>30400592</v>
      </c>
    </row>
    <row r="16" spans="1:5" ht="12.75">
      <c r="A16" s="40" t="s">
        <v>40</v>
      </c>
      <c r="B16" s="34" t="s">
        <v>272</v>
      </c>
      <c r="C16" s="35">
        <v>30400592</v>
      </c>
      <c r="D16" s="35">
        <v>0</v>
      </c>
      <c r="E16" s="35">
        <v>30400592</v>
      </c>
    </row>
    <row r="17" spans="1:5" ht="25.5">
      <c r="A17" s="41" t="s">
        <v>44</v>
      </c>
      <c r="B17" s="42" t="s">
        <v>273</v>
      </c>
      <c r="C17" s="38">
        <v>30400592</v>
      </c>
      <c r="D17" s="38">
        <v>0</v>
      </c>
      <c r="E17" s="38">
        <v>30400592</v>
      </c>
    </row>
    <row r="18" spans="1:5" ht="38.25">
      <c r="A18" s="41" t="s">
        <v>46</v>
      </c>
      <c r="B18" s="42" t="s">
        <v>274</v>
      </c>
      <c r="C18" s="38">
        <v>2062585549</v>
      </c>
      <c r="D18" s="38">
        <v>0</v>
      </c>
      <c r="E18" s="38">
        <v>2009719536</v>
      </c>
    </row>
    <row r="19" spans="1:5" ht="12.75">
      <c r="A19" s="40" t="s">
        <v>275</v>
      </c>
      <c r="B19" s="34" t="s">
        <v>276</v>
      </c>
      <c r="C19" s="35">
        <v>181282</v>
      </c>
      <c r="D19" s="35">
        <v>0</v>
      </c>
      <c r="E19" s="35">
        <v>75135</v>
      </c>
    </row>
    <row r="20" spans="1:5" ht="25.5">
      <c r="A20" s="41" t="s">
        <v>82</v>
      </c>
      <c r="B20" s="42" t="s">
        <v>277</v>
      </c>
      <c r="C20" s="38">
        <v>181282</v>
      </c>
      <c r="D20" s="38">
        <v>0</v>
      </c>
      <c r="E20" s="38">
        <v>75135</v>
      </c>
    </row>
    <row r="21" spans="1:5" ht="12.75">
      <c r="A21" s="40" t="s">
        <v>84</v>
      </c>
      <c r="B21" s="34" t="s">
        <v>278</v>
      </c>
      <c r="C21" s="35">
        <v>95832225</v>
      </c>
      <c r="D21" s="35">
        <v>0</v>
      </c>
      <c r="E21" s="35">
        <v>86406555</v>
      </c>
    </row>
    <row r="22" spans="1:5" ht="12.75">
      <c r="A22" s="41" t="s">
        <v>279</v>
      </c>
      <c r="B22" s="42" t="s">
        <v>280</v>
      </c>
      <c r="C22" s="38">
        <v>95832225</v>
      </c>
      <c r="D22" s="38">
        <v>0</v>
      </c>
      <c r="E22" s="38">
        <v>86406555</v>
      </c>
    </row>
    <row r="23" spans="1:5" ht="12.75">
      <c r="A23" s="41" t="s">
        <v>231</v>
      </c>
      <c r="B23" s="42" t="s">
        <v>281</v>
      </c>
      <c r="C23" s="38">
        <v>96013507</v>
      </c>
      <c r="D23" s="38">
        <v>0</v>
      </c>
      <c r="E23" s="38">
        <v>86481690</v>
      </c>
    </row>
    <row r="24" spans="1:5" ht="38.25">
      <c r="A24" s="40" t="s">
        <v>91</v>
      </c>
      <c r="B24" s="34" t="s">
        <v>550</v>
      </c>
      <c r="C24" s="35">
        <v>0</v>
      </c>
      <c r="D24" s="35">
        <v>0</v>
      </c>
      <c r="E24" s="35">
        <v>2240022</v>
      </c>
    </row>
    <row r="25" spans="1:5" ht="25.5">
      <c r="A25" s="40" t="s">
        <v>138</v>
      </c>
      <c r="B25" s="34" t="s">
        <v>551</v>
      </c>
      <c r="C25" s="35">
        <v>0</v>
      </c>
      <c r="D25" s="35">
        <v>0</v>
      </c>
      <c r="E25" s="35">
        <v>2240022</v>
      </c>
    </row>
    <row r="26" spans="1:5" ht="38.25">
      <c r="A26" s="40" t="s">
        <v>140</v>
      </c>
      <c r="B26" s="34" t="s">
        <v>282</v>
      </c>
      <c r="C26" s="35">
        <v>4670040</v>
      </c>
      <c r="D26" s="35">
        <v>0</v>
      </c>
      <c r="E26" s="35">
        <v>7820324</v>
      </c>
    </row>
    <row r="27" spans="1:5" ht="51">
      <c r="A27" s="40" t="s">
        <v>283</v>
      </c>
      <c r="B27" s="34" t="s">
        <v>284</v>
      </c>
      <c r="C27" s="35">
        <v>300702</v>
      </c>
      <c r="D27" s="35">
        <v>0</v>
      </c>
      <c r="E27" s="35">
        <v>986201</v>
      </c>
    </row>
    <row r="28" spans="1:5" ht="25.5">
      <c r="A28" s="40" t="s">
        <v>285</v>
      </c>
      <c r="B28" s="34" t="s">
        <v>286</v>
      </c>
      <c r="C28" s="35">
        <v>1519149</v>
      </c>
      <c r="D28" s="35">
        <v>0</v>
      </c>
      <c r="E28" s="35">
        <v>2534341</v>
      </c>
    </row>
    <row r="29" spans="1:5" ht="25.5">
      <c r="A29" s="40" t="s">
        <v>93</v>
      </c>
      <c r="B29" s="34" t="s">
        <v>287</v>
      </c>
      <c r="C29" s="35">
        <v>1788682</v>
      </c>
      <c r="D29" s="35">
        <v>0</v>
      </c>
      <c r="E29" s="35">
        <v>2752477</v>
      </c>
    </row>
    <row r="30" spans="1:5" ht="38.25">
      <c r="A30" s="40" t="s">
        <v>288</v>
      </c>
      <c r="B30" s="34" t="s">
        <v>289</v>
      </c>
      <c r="C30" s="35">
        <v>744741</v>
      </c>
      <c r="D30" s="35">
        <v>0</v>
      </c>
      <c r="E30" s="35">
        <v>1230539</v>
      </c>
    </row>
    <row r="31" spans="1:5" ht="38.25">
      <c r="A31" s="40" t="s">
        <v>290</v>
      </c>
      <c r="B31" s="34" t="s">
        <v>291</v>
      </c>
      <c r="C31" s="35">
        <v>316762</v>
      </c>
      <c r="D31" s="35">
        <v>0</v>
      </c>
      <c r="E31" s="35">
        <v>316762</v>
      </c>
    </row>
    <row r="32" spans="1:5" ht="25.5">
      <c r="A32" s="40" t="s">
        <v>230</v>
      </c>
      <c r="B32" s="34" t="s">
        <v>292</v>
      </c>
      <c r="C32" s="35">
        <v>4</v>
      </c>
      <c r="D32" s="35">
        <v>0</v>
      </c>
      <c r="E32" s="35">
        <v>4</v>
      </c>
    </row>
    <row r="33" spans="1:5" ht="38.25">
      <c r="A33" s="40" t="s">
        <v>293</v>
      </c>
      <c r="B33" s="34" t="s">
        <v>294</v>
      </c>
      <c r="C33" s="35">
        <v>955043</v>
      </c>
      <c r="D33" s="35">
        <v>0</v>
      </c>
      <c r="E33" s="35">
        <v>955043</v>
      </c>
    </row>
    <row r="34" spans="1:5" ht="51">
      <c r="A34" s="40" t="s">
        <v>295</v>
      </c>
      <c r="B34" s="34" t="s">
        <v>296</v>
      </c>
      <c r="C34" s="35">
        <v>955043</v>
      </c>
      <c r="D34" s="35">
        <v>0</v>
      </c>
      <c r="E34" s="35">
        <v>955043</v>
      </c>
    </row>
    <row r="35" spans="1:5" ht="25.5">
      <c r="A35" s="41" t="s">
        <v>297</v>
      </c>
      <c r="B35" s="42" t="s">
        <v>298</v>
      </c>
      <c r="C35" s="38">
        <v>5625083</v>
      </c>
      <c r="D35" s="38">
        <v>0</v>
      </c>
      <c r="E35" s="38">
        <v>11015389</v>
      </c>
    </row>
    <row r="36" spans="1:5" ht="38.25">
      <c r="A36" s="40" t="s">
        <v>243</v>
      </c>
      <c r="B36" s="34" t="s">
        <v>299</v>
      </c>
      <c r="C36" s="35">
        <v>12978989</v>
      </c>
      <c r="D36" s="35">
        <v>0</v>
      </c>
      <c r="E36" s="35">
        <v>12978989</v>
      </c>
    </row>
    <row r="37" spans="1:5" ht="38.25">
      <c r="A37" s="40" t="s">
        <v>146</v>
      </c>
      <c r="B37" s="34" t="s">
        <v>300</v>
      </c>
      <c r="C37" s="35">
        <v>12978989</v>
      </c>
      <c r="D37" s="35">
        <v>0</v>
      </c>
      <c r="E37" s="35">
        <v>12978989</v>
      </c>
    </row>
    <row r="38" spans="1:5" ht="38.25">
      <c r="A38" s="40" t="s">
        <v>301</v>
      </c>
      <c r="B38" s="34" t="s">
        <v>302</v>
      </c>
      <c r="C38" s="35">
        <v>6901879</v>
      </c>
      <c r="D38" s="35">
        <v>0</v>
      </c>
      <c r="E38" s="35">
        <v>6901879</v>
      </c>
    </row>
    <row r="39" spans="1:5" ht="51">
      <c r="A39" s="40" t="s">
        <v>303</v>
      </c>
      <c r="B39" s="34" t="s">
        <v>304</v>
      </c>
      <c r="C39" s="35">
        <v>6901879</v>
      </c>
      <c r="D39" s="35">
        <v>0</v>
      </c>
      <c r="E39" s="35">
        <v>6901879</v>
      </c>
    </row>
    <row r="40" spans="1:5" ht="25.5">
      <c r="A40" s="41" t="s">
        <v>305</v>
      </c>
      <c r="B40" s="42" t="s">
        <v>306</v>
      </c>
      <c r="C40" s="38">
        <v>19880868</v>
      </c>
      <c r="D40" s="38">
        <v>0</v>
      </c>
      <c r="E40" s="38">
        <v>19880868</v>
      </c>
    </row>
    <row r="41" spans="1:5" ht="12.75">
      <c r="A41" s="40" t="s">
        <v>307</v>
      </c>
      <c r="B41" s="34" t="s">
        <v>308</v>
      </c>
      <c r="C41" s="35">
        <v>4238612</v>
      </c>
      <c r="D41" s="35">
        <v>0</v>
      </c>
      <c r="E41" s="35">
        <v>11664034</v>
      </c>
    </row>
    <row r="42" spans="1:5" ht="25.5">
      <c r="A42" s="40" t="s">
        <v>309</v>
      </c>
      <c r="B42" s="34" t="s">
        <v>310</v>
      </c>
      <c r="C42" s="35">
        <v>1667828</v>
      </c>
      <c r="D42" s="35">
        <v>0</v>
      </c>
      <c r="E42" s="35">
        <v>9075361</v>
      </c>
    </row>
    <row r="43" spans="1:5" ht="12.75">
      <c r="A43" s="40" t="s">
        <v>153</v>
      </c>
      <c r="B43" s="34" t="s">
        <v>552</v>
      </c>
      <c r="C43" s="35">
        <v>0</v>
      </c>
      <c r="D43" s="35">
        <v>0</v>
      </c>
      <c r="E43" s="35">
        <v>11559</v>
      </c>
    </row>
    <row r="44" spans="1:5" ht="25.5">
      <c r="A44" s="40" t="s">
        <v>311</v>
      </c>
      <c r="B44" s="34" t="s">
        <v>312</v>
      </c>
      <c r="C44" s="35">
        <v>17100</v>
      </c>
      <c r="D44" s="35">
        <v>0</v>
      </c>
      <c r="E44" s="35">
        <v>17100</v>
      </c>
    </row>
    <row r="45" spans="1:5" ht="25.5">
      <c r="A45" s="40" t="s">
        <v>98</v>
      </c>
      <c r="B45" s="34" t="s">
        <v>313</v>
      </c>
      <c r="C45" s="35">
        <v>2140684</v>
      </c>
      <c r="D45" s="35">
        <v>0</v>
      </c>
      <c r="E45" s="35">
        <v>2147014</v>
      </c>
    </row>
    <row r="46" spans="1:5" ht="25.5">
      <c r="A46" s="40" t="s">
        <v>155</v>
      </c>
      <c r="B46" s="34" t="s">
        <v>314</v>
      </c>
      <c r="C46" s="35">
        <v>413000</v>
      </c>
      <c r="D46" s="35">
        <v>0</v>
      </c>
      <c r="E46" s="35">
        <v>413000</v>
      </c>
    </row>
    <row r="47" spans="1:5" ht="12.75">
      <c r="A47" s="40" t="s">
        <v>315</v>
      </c>
      <c r="B47" s="34" t="s">
        <v>316</v>
      </c>
      <c r="C47" s="35">
        <v>137000</v>
      </c>
      <c r="D47" s="35">
        <v>0</v>
      </c>
      <c r="E47" s="35">
        <v>65000</v>
      </c>
    </row>
    <row r="48" spans="1:5" ht="25.5">
      <c r="A48" s="41" t="s">
        <v>317</v>
      </c>
      <c r="B48" s="42" t="s">
        <v>318</v>
      </c>
      <c r="C48" s="38">
        <v>4375612</v>
      </c>
      <c r="D48" s="38">
        <v>0</v>
      </c>
      <c r="E48" s="38">
        <v>11729034</v>
      </c>
    </row>
    <row r="49" spans="1:5" ht="12.75">
      <c r="A49" s="41" t="s">
        <v>319</v>
      </c>
      <c r="B49" s="42" t="s">
        <v>320</v>
      </c>
      <c r="C49" s="38">
        <v>29881563</v>
      </c>
      <c r="D49" s="38">
        <v>0</v>
      </c>
      <c r="E49" s="38">
        <v>42625291</v>
      </c>
    </row>
    <row r="50" spans="1:5" ht="25.5">
      <c r="A50" s="40" t="s">
        <v>553</v>
      </c>
      <c r="B50" s="34" t="s">
        <v>554</v>
      </c>
      <c r="C50" s="35">
        <v>0</v>
      </c>
      <c r="D50" s="35">
        <v>0</v>
      </c>
      <c r="E50" s="35">
        <v>8628952</v>
      </c>
    </row>
    <row r="51" spans="1:5" ht="25.5">
      <c r="A51" s="40" t="s">
        <v>555</v>
      </c>
      <c r="B51" s="34" t="s">
        <v>556</v>
      </c>
      <c r="C51" s="35">
        <v>0</v>
      </c>
      <c r="D51" s="35">
        <v>0</v>
      </c>
      <c r="E51" s="35">
        <v>14342345</v>
      </c>
    </row>
    <row r="52" spans="1:5" ht="25.5">
      <c r="A52" s="41" t="s">
        <v>531</v>
      </c>
      <c r="B52" s="42" t="s">
        <v>557</v>
      </c>
      <c r="C52" s="38">
        <v>0</v>
      </c>
      <c r="D52" s="38">
        <v>0</v>
      </c>
      <c r="E52" s="38">
        <v>22971297</v>
      </c>
    </row>
    <row r="53" spans="1:5" ht="12.75">
      <c r="A53" s="40" t="s">
        <v>321</v>
      </c>
      <c r="B53" s="34" t="s">
        <v>322</v>
      </c>
      <c r="C53" s="35">
        <v>4283000</v>
      </c>
      <c r="D53" s="35">
        <v>0</v>
      </c>
      <c r="E53" s="35">
        <v>7353659</v>
      </c>
    </row>
    <row r="54" spans="1:5" ht="25.5">
      <c r="A54" s="41" t="s">
        <v>159</v>
      </c>
      <c r="B54" s="42" t="s">
        <v>323</v>
      </c>
      <c r="C54" s="38">
        <v>4283000</v>
      </c>
      <c r="D54" s="38">
        <v>0</v>
      </c>
      <c r="E54" s="38">
        <v>7353659</v>
      </c>
    </row>
    <row r="55" spans="1:5" ht="25.5">
      <c r="A55" s="41" t="s">
        <v>324</v>
      </c>
      <c r="B55" s="42" t="s">
        <v>325</v>
      </c>
      <c r="C55" s="38">
        <v>4283000</v>
      </c>
      <c r="D55" s="38">
        <v>0</v>
      </c>
      <c r="E55" s="38">
        <v>30324956</v>
      </c>
    </row>
    <row r="56" spans="1:5" ht="12.75">
      <c r="A56" s="41" t="s">
        <v>102</v>
      </c>
      <c r="B56" s="42" t="s">
        <v>326</v>
      </c>
      <c r="C56" s="38">
        <v>2192763619</v>
      </c>
      <c r="D56" s="38">
        <v>0</v>
      </c>
      <c r="E56" s="38">
        <v>2169151473</v>
      </c>
    </row>
    <row r="57" spans="1:5" ht="12.75">
      <c r="A57" s="40" t="s">
        <v>103</v>
      </c>
      <c r="B57" s="34" t="s">
        <v>327</v>
      </c>
      <c r="C57" s="35">
        <v>2962000</v>
      </c>
      <c r="D57" s="35">
        <v>0</v>
      </c>
      <c r="E57" s="35">
        <v>2962000</v>
      </c>
    </row>
    <row r="58" spans="1:5" ht="25.5">
      <c r="A58" s="40" t="s">
        <v>105</v>
      </c>
      <c r="B58" s="34" t="s">
        <v>328</v>
      </c>
      <c r="C58" s="35">
        <v>246752490</v>
      </c>
      <c r="D58" s="35">
        <v>0</v>
      </c>
      <c r="E58" s="35">
        <v>246752490</v>
      </c>
    </row>
    <row r="59" spans="1:5" ht="12.75">
      <c r="A59" s="40" t="s">
        <v>107</v>
      </c>
      <c r="B59" s="34" t="s">
        <v>329</v>
      </c>
      <c r="C59" s="35">
        <v>1989022991</v>
      </c>
      <c r="D59" s="35">
        <v>0</v>
      </c>
      <c r="E59" s="35">
        <v>1932610203</v>
      </c>
    </row>
    <row r="60" spans="1:5" ht="12.75">
      <c r="A60" s="40" t="s">
        <v>330</v>
      </c>
      <c r="B60" s="34" t="s">
        <v>331</v>
      </c>
      <c r="C60" s="35">
        <v>-56412788</v>
      </c>
      <c r="D60" s="35">
        <v>0</v>
      </c>
      <c r="E60" s="35">
        <v>-29576615</v>
      </c>
    </row>
    <row r="61" spans="1:5" ht="12.75">
      <c r="A61" s="41" t="s">
        <v>109</v>
      </c>
      <c r="B61" s="42" t="s">
        <v>332</v>
      </c>
      <c r="C61" s="38">
        <v>2182324693</v>
      </c>
      <c r="D61" s="38">
        <v>0</v>
      </c>
      <c r="E61" s="38">
        <v>2152748078</v>
      </c>
    </row>
    <row r="62" spans="1:5" ht="25.5">
      <c r="A62" s="40" t="s">
        <v>162</v>
      </c>
      <c r="B62" s="34" t="s">
        <v>333</v>
      </c>
      <c r="C62" s="35">
        <v>2286915</v>
      </c>
      <c r="D62" s="35">
        <v>0</v>
      </c>
      <c r="E62" s="35">
        <v>2286915</v>
      </c>
    </row>
    <row r="63" spans="1:5" ht="25.5">
      <c r="A63" s="40" t="s">
        <v>164</v>
      </c>
      <c r="B63" s="34" t="s">
        <v>334</v>
      </c>
      <c r="C63" s="35">
        <v>906891</v>
      </c>
      <c r="D63" s="35">
        <v>0</v>
      </c>
      <c r="E63" s="35">
        <v>4461808</v>
      </c>
    </row>
    <row r="64" spans="1:5" ht="38.25">
      <c r="A64" s="40" t="s">
        <v>113</v>
      </c>
      <c r="B64" s="34" t="s">
        <v>335</v>
      </c>
      <c r="C64" s="35">
        <v>54527</v>
      </c>
      <c r="D64" s="35">
        <v>0</v>
      </c>
      <c r="E64" s="35">
        <v>54527</v>
      </c>
    </row>
    <row r="65" spans="1:5" ht="25.5">
      <c r="A65" s="41" t="s">
        <v>336</v>
      </c>
      <c r="B65" s="42" t="s">
        <v>337</v>
      </c>
      <c r="C65" s="38">
        <v>3248333</v>
      </c>
      <c r="D65" s="38">
        <v>0</v>
      </c>
      <c r="E65" s="38">
        <v>6803250</v>
      </c>
    </row>
    <row r="66" spans="1:5" ht="38.25">
      <c r="A66" s="40" t="s">
        <v>176</v>
      </c>
      <c r="B66" s="34" t="s">
        <v>338</v>
      </c>
      <c r="C66" s="35">
        <v>3512447</v>
      </c>
      <c r="D66" s="35">
        <v>0</v>
      </c>
      <c r="E66" s="35">
        <v>4270562</v>
      </c>
    </row>
    <row r="67" spans="1:5" ht="38.25">
      <c r="A67" s="40" t="s">
        <v>339</v>
      </c>
      <c r="B67" s="34" t="s">
        <v>340</v>
      </c>
      <c r="C67" s="35">
        <v>3512447</v>
      </c>
      <c r="D67" s="35">
        <v>0</v>
      </c>
      <c r="E67" s="35">
        <v>4270562</v>
      </c>
    </row>
    <row r="68" spans="1:5" ht="25.5">
      <c r="A68" s="41" t="s">
        <v>341</v>
      </c>
      <c r="B68" s="42" t="s">
        <v>342</v>
      </c>
      <c r="C68" s="38">
        <v>3512447</v>
      </c>
      <c r="D68" s="38">
        <v>0</v>
      </c>
      <c r="E68" s="38">
        <v>4270562</v>
      </c>
    </row>
    <row r="69" spans="1:5" ht="12.75">
      <c r="A69" s="40" t="s">
        <v>558</v>
      </c>
      <c r="B69" s="34" t="s">
        <v>559</v>
      </c>
      <c r="C69" s="35">
        <v>0</v>
      </c>
      <c r="D69" s="35">
        <v>0</v>
      </c>
      <c r="E69" s="35">
        <v>1640837</v>
      </c>
    </row>
    <row r="70" spans="1:5" ht="25.5">
      <c r="A70" s="40" t="s">
        <v>343</v>
      </c>
      <c r="B70" s="34" t="s">
        <v>344</v>
      </c>
      <c r="C70" s="35">
        <v>171017</v>
      </c>
      <c r="D70" s="35">
        <v>0</v>
      </c>
      <c r="E70" s="35">
        <v>181617</v>
      </c>
    </row>
    <row r="71" spans="1:5" ht="25.5">
      <c r="A71" s="41" t="s">
        <v>345</v>
      </c>
      <c r="B71" s="42" t="s">
        <v>346</v>
      </c>
      <c r="C71" s="38">
        <v>171017</v>
      </c>
      <c r="D71" s="38">
        <v>0</v>
      </c>
      <c r="E71" s="38">
        <v>1822454</v>
      </c>
    </row>
    <row r="72" spans="1:5" ht="12.75">
      <c r="A72" s="41" t="s">
        <v>256</v>
      </c>
      <c r="B72" s="42" t="s">
        <v>347</v>
      </c>
      <c r="C72" s="38">
        <v>6931797</v>
      </c>
      <c r="D72" s="38">
        <v>0</v>
      </c>
      <c r="E72" s="38">
        <v>12896266</v>
      </c>
    </row>
    <row r="73" spans="1:5" ht="25.5">
      <c r="A73" s="40" t="s">
        <v>348</v>
      </c>
      <c r="B73" s="34" t="s">
        <v>349</v>
      </c>
      <c r="C73" s="35">
        <v>3507129</v>
      </c>
      <c r="D73" s="35">
        <v>0</v>
      </c>
      <c r="E73" s="35">
        <v>3507129</v>
      </c>
    </row>
    <row r="74" spans="1:5" ht="25.5">
      <c r="A74" s="41" t="s">
        <v>350</v>
      </c>
      <c r="B74" s="42" t="s">
        <v>351</v>
      </c>
      <c r="C74" s="38">
        <v>3507129</v>
      </c>
      <c r="D74" s="38">
        <v>0</v>
      </c>
      <c r="E74" s="38">
        <v>3507129</v>
      </c>
    </row>
    <row r="75" spans="1:5" ht="12.75">
      <c r="A75" s="41" t="s">
        <v>352</v>
      </c>
      <c r="B75" s="42" t="s">
        <v>353</v>
      </c>
      <c r="C75" s="38">
        <v>2192763619</v>
      </c>
      <c r="D75" s="38">
        <v>0</v>
      </c>
      <c r="E75" s="38">
        <v>2169151473</v>
      </c>
    </row>
  </sheetData>
  <sheetProtection/>
  <mergeCells count="1">
    <mergeCell ref="A1:E1"/>
  </mergeCells>
  <printOptions/>
  <pageMargins left="0.25" right="0.25" top="0.39" bottom="0.4" header="0.17" footer="0.5"/>
  <pageSetup fitToHeight="0" fitToWidth="1" horizontalDpi="600" verticalDpi="600" orientation="portrait" paperSize="9" scale="68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33" customHeight="1">
      <c r="A1" s="177" t="s">
        <v>609</v>
      </c>
      <c r="B1" s="178"/>
      <c r="C1" s="178"/>
      <c r="D1" s="178"/>
      <c r="E1" s="179"/>
    </row>
    <row r="2" spans="1:5" ht="15">
      <c r="A2" s="52" t="s">
        <v>514</v>
      </c>
      <c r="B2" s="52" t="s">
        <v>12</v>
      </c>
      <c r="C2" s="52" t="s">
        <v>258</v>
      </c>
      <c r="D2" s="52" t="s">
        <v>259</v>
      </c>
      <c r="E2" s="52" t="s">
        <v>260</v>
      </c>
    </row>
    <row r="3" spans="1:5" ht="15">
      <c r="A3" s="52">
        <v>1</v>
      </c>
      <c r="B3" s="52">
        <v>2</v>
      </c>
      <c r="C3" s="52">
        <v>3</v>
      </c>
      <c r="D3" s="52">
        <v>4</v>
      </c>
      <c r="E3" s="52">
        <v>5</v>
      </c>
    </row>
    <row r="4" spans="1:5" ht="12.75">
      <c r="A4" s="40" t="s">
        <v>275</v>
      </c>
      <c r="B4" s="34" t="s">
        <v>276</v>
      </c>
      <c r="C4" s="35">
        <v>94370</v>
      </c>
      <c r="D4" s="35">
        <v>0</v>
      </c>
      <c r="E4" s="35">
        <v>106755</v>
      </c>
    </row>
    <row r="5" spans="1:5" ht="25.5">
      <c r="A5" s="41" t="s">
        <v>82</v>
      </c>
      <c r="B5" s="42" t="s">
        <v>277</v>
      </c>
      <c r="C5" s="38">
        <v>94370</v>
      </c>
      <c r="D5" s="38">
        <v>0</v>
      </c>
      <c r="E5" s="38">
        <v>106755</v>
      </c>
    </row>
    <row r="6" spans="1:5" ht="12.75">
      <c r="A6" s="40" t="s">
        <v>84</v>
      </c>
      <c r="B6" s="34" t="s">
        <v>278</v>
      </c>
      <c r="C6" s="35">
        <v>0</v>
      </c>
      <c r="D6" s="35">
        <v>0</v>
      </c>
      <c r="E6" s="35">
        <v>936973</v>
      </c>
    </row>
    <row r="7" spans="1:5" ht="12.75">
      <c r="A7" s="41" t="s">
        <v>279</v>
      </c>
      <c r="B7" s="42" t="s">
        <v>280</v>
      </c>
      <c r="C7" s="38">
        <v>0</v>
      </c>
      <c r="D7" s="38">
        <v>0</v>
      </c>
      <c r="E7" s="38">
        <v>936973</v>
      </c>
    </row>
    <row r="8" spans="1:5" ht="12.75">
      <c r="A8" s="41" t="s">
        <v>231</v>
      </c>
      <c r="B8" s="42" t="s">
        <v>281</v>
      </c>
      <c r="C8" s="38">
        <v>94370</v>
      </c>
      <c r="D8" s="38">
        <v>0</v>
      </c>
      <c r="E8" s="38">
        <v>1043728</v>
      </c>
    </row>
    <row r="9" spans="1:5" ht="12.75">
      <c r="A9" s="40" t="s">
        <v>307</v>
      </c>
      <c r="B9" s="34" t="s">
        <v>308</v>
      </c>
      <c r="C9" s="35">
        <v>148510</v>
      </c>
      <c r="D9" s="35">
        <v>0</v>
      </c>
      <c r="E9" s="35">
        <v>450772</v>
      </c>
    </row>
    <row r="10" spans="1:5" ht="25.5">
      <c r="A10" s="40" t="s">
        <v>98</v>
      </c>
      <c r="B10" s="34" t="s">
        <v>313</v>
      </c>
      <c r="C10" s="35">
        <v>148510</v>
      </c>
      <c r="D10" s="35">
        <v>0</v>
      </c>
      <c r="E10" s="35">
        <v>450772</v>
      </c>
    </row>
    <row r="11" spans="1:5" ht="25.5">
      <c r="A11" s="41" t="s">
        <v>317</v>
      </c>
      <c r="B11" s="42" t="s">
        <v>318</v>
      </c>
      <c r="C11" s="38">
        <v>148510</v>
      </c>
      <c r="D11" s="38">
        <v>0</v>
      </c>
      <c r="E11" s="38">
        <v>450772</v>
      </c>
    </row>
    <row r="12" spans="1:5" ht="12.75">
      <c r="A12" s="41" t="s">
        <v>319</v>
      </c>
      <c r="B12" s="42" t="s">
        <v>320</v>
      </c>
      <c r="C12" s="38">
        <v>148510</v>
      </c>
      <c r="D12" s="38">
        <v>0</v>
      </c>
      <c r="E12" s="38">
        <v>450772</v>
      </c>
    </row>
    <row r="13" spans="1:5" ht="25.5">
      <c r="A13" s="40" t="s">
        <v>555</v>
      </c>
      <c r="B13" s="34" t="s">
        <v>556</v>
      </c>
      <c r="C13" s="35">
        <v>0</v>
      </c>
      <c r="D13" s="35">
        <v>0</v>
      </c>
      <c r="E13" s="35">
        <v>582123</v>
      </c>
    </row>
    <row r="14" spans="1:5" ht="25.5">
      <c r="A14" s="41" t="s">
        <v>531</v>
      </c>
      <c r="B14" s="42" t="s">
        <v>557</v>
      </c>
      <c r="C14" s="38">
        <v>0</v>
      </c>
      <c r="D14" s="38">
        <v>0</v>
      </c>
      <c r="E14" s="38">
        <v>582123</v>
      </c>
    </row>
    <row r="15" spans="1:5" ht="25.5">
      <c r="A15" s="41" t="s">
        <v>324</v>
      </c>
      <c r="B15" s="42" t="s">
        <v>325</v>
      </c>
      <c r="C15" s="38">
        <v>0</v>
      </c>
      <c r="D15" s="38">
        <v>0</v>
      </c>
      <c r="E15" s="38">
        <v>582123</v>
      </c>
    </row>
    <row r="16" spans="1:5" ht="12.75">
      <c r="A16" s="41" t="s">
        <v>102</v>
      </c>
      <c r="B16" s="42" t="s">
        <v>326</v>
      </c>
      <c r="C16" s="38">
        <v>242880</v>
      </c>
      <c r="D16" s="38">
        <v>0</v>
      </c>
      <c r="E16" s="38">
        <v>2076623</v>
      </c>
    </row>
    <row r="17" spans="1:5" ht="12.75">
      <c r="A17" s="40" t="s">
        <v>103</v>
      </c>
      <c r="B17" s="34" t="s">
        <v>327</v>
      </c>
      <c r="C17" s="35">
        <v>779526</v>
      </c>
      <c r="D17" s="35">
        <v>0</v>
      </c>
      <c r="E17" s="35">
        <v>779526</v>
      </c>
    </row>
    <row r="18" spans="1:5" ht="12.75">
      <c r="A18" s="40" t="s">
        <v>107</v>
      </c>
      <c r="B18" s="34" t="s">
        <v>329</v>
      </c>
      <c r="C18" s="35">
        <v>-1334286</v>
      </c>
      <c r="D18" s="35">
        <v>0</v>
      </c>
      <c r="E18" s="35">
        <v>-5784285</v>
      </c>
    </row>
    <row r="19" spans="1:5" ht="12.75">
      <c r="A19" s="40" t="s">
        <v>330</v>
      </c>
      <c r="B19" s="34" t="s">
        <v>331</v>
      </c>
      <c r="C19" s="35">
        <v>-4449999</v>
      </c>
      <c r="D19" s="35">
        <v>0</v>
      </c>
      <c r="E19" s="35">
        <v>4662133</v>
      </c>
    </row>
    <row r="20" spans="1:5" ht="12.75">
      <c r="A20" s="41" t="s">
        <v>109</v>
      </c>
      <c r="B20" s="42" t="s">
        <v>332</v>
      </c>
      <c r="C20" s="38">
        <v>-5004759</v>
      </c>
      <c r="D20" s="38">
        <v>0</v>
      </c>
      <c r="E20" s="38">
        <v>-342626</v>
      </c>
    </row>
    <row r="21" spans="1:5" ht="25.5">
      <c r="A21" s="40" t="s">
        <v>164</v>
      </c>
      <c r="B21" s="34" t="s">
        <v>334</v>
      </c>
      <c r="C21" s="35">
        <v>0</v>
      </c>
      <c r="D21" s="35">
        <v>0</v>
      </c>
      <c r="E21" s="35">
        <v>38850</v>
      </c>
    </row>
    <row r="22" spans="1:5" ht="25.5">
      <c r="A22" s="41" t="s">
        <v>336</v>
      </c>
      <c r="B22" s="42" t="s">
        <v>337</v>
      </c>
      <c r="C22" s="38">
        <v>0</v>
      </c>
      <c r="D22" s="38">
        <v>0</v>
      </c>
      <c r="E22" s="38">
        <v>38850</v>
      </c>
    </row>
    <row r="23" spans="1:5" ht="12.75">
      <c r="A23" s="41" t="s">
        <v>256</v>
      </c>
      <c r="B23" s="42" t="s">
        <v>347</v>
      </c>
      <c r="C23" s="38">
        <v>0</v>
      </c>
      <c r="D23" s="38">
        <v>0</v>
      </c>
      <c r="E23" s="38">
        <v>38850</v>
      </c>
    </row>
    <row r="24" spans="1:5" ht="25.5">
      <c r="A24" s="40" t="s">
        <v>348</v>
      </c>
      <c r="B24" s="34" t="s">
        <v>349</v>
      </c>
      <c r="C24" s="35">
        <v>5247639</v>
      </c>
      <c r="D24" s="35">
        <v>0</v>
      </c>
      <c r="E24" s="35">
        <v>2380399</v>
      </c>
    </row>
    <row r="25" spans="1:5" ht="25.5">
      <c r="A25" s="41" t="s">
        <v>350</v>
      </c>
      <c r="B25" s="42" t="s">
        <v>351</v>
      </c>
      <c r="C25" s="38">
        <v>5247639</v>
      </c>
      <c r="D25" s="38">
        <v>0</v>
      </c>
      <c r="E25" s="38">
        <v>2380399</v>
      </c>
    </row>
    <row r="26" spans="1:5" ht="12.75">
      <c r="A26" s="41" t="s">
        <v>352</v>
      </c>
      <c r="B26" s="42" t="s">
        <v>353</v>
      </c>
      <c r="C26" s="38">
        <v>242880</v>
      </c>
      <c r="D26" s="38">
        <v>0</v>
      </c>
      <c r="E26" s="38">
        <v>2076623</v>
      </c>
    </row>
  </sheetData>
  <sheetProtection/>
  <mergeCells count="1">
    <mergeCell ref="A1:E1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32.875" style="0" customWidth="1"/>
  </cols>
  <sheetData>
    <row r="1" spans="1:9" ht="34.5" customHeight="1">
      <c r="A1" s="177" t="s">
        <v>610</v>
      </c>
      <c r="B1" s="178"/>
      <c r="C1" s="178"/>
      <c r="D1" s="178"/>
      <c r="E1" s="178"/>
      <c r="F1" s="178"/>
      <c r="G1" s="178"/>
      <c r="H1" s="178"/>
      <c r="I1" s="179"/>
    </row>
    <row r="2" spans="1:9" ht="45">
      <c r="A2" s="52" t="s">
        <v>514</v>
      </c>
      <c r="B2" s="52" t="s">
        <v>12</v>
      </c>
      <c r="C2" s="52" t="s">
        <v>354</v>
      </c>
      <c r="D2" s="52" t="s">
        <v>355</v>
      </c>
      <c r="E2" s="52" t="s">
        <v>356</v>
      </c>
      <c r="F2" s="52" t="s">
        <v>357</v>
      </c>
      <c r="G2" s="52" t="s">
        <v>358</v>
      </c>
      <c r="H2" s="52" t="s">
        <v>359</v>
      </c>
      <c r="I2" s="52" t="s">
        <v>360</v>
      </c>
    </row>
    <row r="3" spans="1:9" ht="15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</row>
    <row r="4" spans="1:9" ht="25.5">
      <c r="A4" s="41" t="s">
        <v>3</v>
      </c>
      <c r="B4" s="42" t="s">
        <v>361</v>
      </c>
      <c r="C4" s="38">
        <v>17238828</v>
      </c>
      <c r="D4" s="38">
        <v>2915640984</v>
      </c>
      <c r="E4" s="38">
        <v>82620204</v>
      </c>
      <c r="F4" s="38">
        <v>0</v>
      </c>
      <c r="G4" s="38">
        <v>53324042</v>
      </c>
      <c r="H4" s="38">
        <v>54684000</v>
      </c>
      <c r="I4" s="38">
        <v>3123508058</v>
      </c>
    </row>
    <row r="5" spans="1:9" ht="25.5">
      <c r="A5" s="40" t="s">
        <v>4</v>
      </c>
      <c r="B5" s="34" t="s">
        <v>362</v>
      </c>
      <c r="C5" s="35">
        <v>54400</v>
      </c>
      <c r="D5" s="35">
        <v>0</v>
      </c>
      <c r="E5" s="35">
        <v>0</v>
      </c>
      <c r="F5" s="35">
        <v>0</v>
      </c>
      <c r="G5" s="35">
        <v>1928629</v>
      </c>
      <c r="H5" s="35">
        <v>0</v>
      </c>
      <c r="I5" s="35">
        <v>1983029</v>
      </c>
    </row>
    <row r="6" spans="1:9" ht="12.75">
      <c r="A6" s="40" t="s">
        <v>5</v>
      </c>
      <c r="B6" s="34" t="s">
        <v>363</v>
      </c>
      <c r="C6" s="35">
        <v>0</v>
      </c>
      <c r="D6" s="35">
        <v>0</v>
      </c>
      <c r="E6" s="35">
        <v>0</v>
      </c>
      <c r="F6" s="35">
        <v>0</v>
      </c>
      <c r="G6" s="35">
        <v>36676523</v>
      </c>
      <c r="H6" s="35">
        <v>0</v>
      </c>
      <c r="I6" s="35">
        <v>36676523</v>
      </c>
    </row>
    <row r="7" spans="1:9" ht="12.75">
      <c r="A7" s="40" t="s">
        <v>7</v>
      </c>
      <c r="B7" s="34" t="s">
        <v>364</v>
      </c>
      <c r="C7" s="35">
        <v>0</v>
      </c>
      <c r="D7" s="35">
        <v>2299834</v>
      </c>
      <c r="E7" s="35">
        <v>1669843</v>
      </c>
      <c r="F7" s="35">
        <v>0</v>
      </c>
      <c r="G7" s="35">
        <v>0</v>
      </c>
      <c r="H7" s="35">
        <v>0</v>
      </c>
      <c r="I7" s="35">
        <v>3969677</v>
      </c>
    </row>
    <row r="8" spans="1:9" ht="12.75">
      <c r="A8" s="40" t="s">
        <v>1</v>
      </c>
      <c r="B8" s="34" t="s">
        <v>365</v>
      </c>
      <c r="C8" s="35">
        <v>340000</v>
      </c>
      <c r="D8" s="35">
        <v>0</v>
      </c>
      <c r="E8" s="35">
        <v>2902976</v>
      </c>
      <c r="F8" s="35">
        <v>0</v>
      </c>
      <c r="G8" s="35">
        <v>221214</v>
      </c>
      <c r="H8" s="35">
        <v>0</v>
      </c>
      <c r="I8" s="35">
        <v>3464190</v>
      </c>
    </row>
    <row r="9" spans="1:9" ht="12.75">
      <c r="A9" s="41" t="s">
        <v>10</v>
      </c>
      <c r="B9" s="42" t="s">
        <v>366</v>
      </c>
      <c r="C9" s="38">
        <v>394400</v>
      </c>
      <c r="D9" s="38">
        <v>2299834</v>
      </c>
      <c r="E9" s="38">
        <v>4572819</v>
      </c>
      <c r="F9" s="38">
        <v>0</v>
      </c>
      <c r="G9" s="38">
        <v>38826366</v>
      </c>
      <c r="H9" s="38">
        <v>0</v>
      </c>
      <c r="I9" s="38">
        <v>46093419</v>
      </c>
    </row>
    <row r="10" spans="1:9" ht="12.75">
      <c r="A10" s="40" t="s">
        <v>19</v>
      </c>
      <c r="B10" s="34" t="s">
        <v>367</v>
      </c>
      <c r="C10" s="35">
        <v>0</v>
      </c>
      <c r="D10" s="35">
        <v>7169000</v>
      </c>
      <c r="E10" s="35">
        <v>0</v>
      </c>
      <c r="F10" s="35">
        <v>0</v>
      </c>
      <c r="G10" s="35">
        <v>0</v>
      </c>
      <c r="H10" s="35">
        <v>0</v>
      </c>
      <c r="I10" s="35">
        <v>7169000</v>
      </c>
    </row>
    <row r="11" spans="1:9" ht="12.75">
      <c r="A11" s="40" t="s">
        <v>21</v>
      </c>
      <c r="B11" s="34" t="s">
        <v>368</v>
      </c>
      <c r="C11" s="35">
        <v>340000</v>
      </c>
      <c r="D11" s="35">
        <v>0</v>
      </c>
      <c r="E11" s="35">
        <v>2902976</v>
      </c>
      <c r="F11" s="35">
        <v>0</v>
      </c>
      <c r="G11" s="35">
        <v>4190891</v>
      </c>
      <c r="H11" s="35">
        <v>0</v>
      </c>
      <c r="I11" s="35">
        <v>7433867</v>
      </c>
    </row>
    <row r="12" spans="1:9" ht="12.75">
      <c r="A12" s="41" t="s">
        <v>183</v>
      </c>
      <c r="B12" s="42" t="s">
        <v>369</v>
      </c>
      <c r="C12" s="38">
        <v>340000</v>
      </c>
      <c r="D12" s="38">
        <v>7169000</v>
      </c>
      <c r="E12" s="38">
        <v>2902976</v>
      </c>
      <c r="F12" s="38">
        <v>0</v>
      </c>
      <c r="G12" s="38">
        <v>4190891</v>
      </c>
      <c r="H12" s="38">
        <v>0</v>
      </c>
      <c r="I12" s="38">
        <v>14602867</v>
      </c>
    </row>
    <row r="13" spans="1:9" ht="12.75">
      <c r="A13" s="41" t="s">
        <v>23</v>
      </c>
      <c r="B13" s="42" t="s">
        <v>370</v>
      </c>
      <c r="C13" s="38">
        <v>17293228</v>
      </c>
      <c r="D13" s="38">
        <v>2910771818</v>
      </c>
      <c r="E13" s="38">
        <v>84290047</v>
      </c>
      <c r="F13" s="38">
        <v>0</v>
      </c>
      <c r="G13" s="38">
        <v>87959517</v>
      </c>
      <c r="H13" s="38">
        <v>54684000</v>
      </c>
      <c r="I13" s="38">
        <v>3154998610</v>
      </c>
    </row>
    <row r="14" spans="1:9" ht="25.5">
      <c r="A14" s="41" t="s">
        <v>25</v>
      </c>
      <c r="B14" s="42" t="s">
        <v>371</v>
      </c>
      <c r="C14" s="38">
        <v>17120684</v>
      </c>
      <c r="D14" s="38">
        <v>972064162</v>
      </c>
      <c r="E14" s="38">
        <v>69104007</v>
      </c>
      <c r="F14" s="38">
        <v>0</v>
      </c>
      <c r="G14" s="38">
        <v>0</v>
      </c>
      <c r="H14" s="38">
        <v>24283408</v>
      </c>
      <c r="I14" s="38">
        <v>1082572261</v>
      </c>
    </row>
    <row r="15" spans="1:9" ht="12.75">
      <c r="A15" s="40" t="s">
        <v>27</v>
      </c>
      <c r="B15" s="34" t="s">
        <v>372</v>
      </c>
      <c r="C15" s="35">
        <v>91815</v>
      </c>
      <c r="D15" s="35">
        <v>77716781</v>
      </c>
      <c r="E15" s="35">
        <v>5248217</v>
      </c>
      <c r="F15" s="35">
        <v>0</v>
      </c>
      <c r="G15" s="35">
        <v>0</v>
      </c>
      <c r="H15" s="35">
        <v>0</v>
      </c>
      <c r="I15" s="35">
        <v>83056813</v>
      </c>
    </row>
    <row r="16" spans="1:9" ht="25.5">
      <c r="A16" s="41" t="s">
        <v>31</v>
      </c>
      <c r="B16" s="42" t="s">
        <v>373</v>
      </c>
      <c r="C16" s="38">
        <v>17212499</v>
      </c>
      <c r="D16" s="38">
        <v>1049780943</v>
      </c>
      <c r="E16" s="38">
        <v>74352224</v>
      </c>
      <c r="F16" s="38">
        <v>0</v>
      </c>
      <c r="G16" s="38">
        <v>0</v>
      </c>
      <c r="H16" s="38">
        <v>24283408</v>
      </c>
      <c r="I16" s="38">
        <v>1165629074</v>
      </c>
    </row>
    <row r="17" spans="1:9" ht="12.75">
      <c r="A17" s="41" t="s">
        <v>40</v>
      </c>
      <c r="B17" s="42" t="s">
        <v>374</v>
      </c>
      <c r="C17" s="38">
        <v>17212499</v>
      </c>
      <c r="D17" s="38">
        <v>1049780943</v>
      </c>
      <c r="E17" s="38">
        <v>74352224</v>
      </c>
      <c r="F17" s="38">
        <v>0</v>
      </c>
      <c r="G17" s="38">
        <v>0</v>
      </c>
      <c r="H17" s="38">
        <v>24283408</v>
      </c>
      <c r="I17" s="38">
        <v>1165629074</v>
      </c>
    </row>
    <row r="18" spans="1:9" ht="12.75">
      <c r="A18" s="41" t="s">
        <v>42</v>
      </c>
      <c r="B18" s="42" t="s">
        <v>375</v>
      </c>
      <c r="C18" s="38">
        <v>80729</v>
      </c>
      <c r="D18" s="38">
        <v>1860990875</v>
      </c>
      <c r="E18" s="38">
        <v>9937823</v>
      </c>
      <c r="F18" s="38">
        <v>0</v>
      </c>
      <c r="G18" s="38">
        <v>87959517</v>
      </c>
      <c r="H18" s="38">
        <v>30400592</v>
      </c>
      <c r="I18" s="38">
        <v>1989369536</v>
      </c>
    </row>
    <row r="19" spans="1:9" ht="12.75">
      <c r="A19" s="40" t="s">
        <v>229</v>
      </c>
      <c r="B19" s="34" t="s">
        <v>376</v>
      </c>
      <c r="C19" s="35">
        <v>14907841</v>
      </c>
      <c r="D19" s="35">
        <v>22395826</v>
      </c>
      <c r="E19" s="35">
        <v>64154255</v>
      </c>
      <c r="F19" s="35">
        <v>0</v>
      </c>
      <c r="G19" s="35">
        <v>0</v>
      </c>
      <c r="H19" s="35">
        <v>0</v>
      </c>
      <c r="I19" s="35">
        <v>101457922</v>
      </c>
    </row>
  </sheetData>
  <sheetProtection/>
  <mergeCells count="1">
    <mergeCell ref="A1:I1"/>
  </mergeCells>
  <printOptions/>
  <pageMargins left="0.25" right="0.2" top="0.67" bottom="1" header="0.5" footer="0.5"/>
  <pageSetup fitToHeight="1" fitToWidth="1" horizontalDpi="600" verticalDpi="600" orientation="landscape" paperSize="9" scale="52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32.875" style="0" customWidth="1"/>
  </cols>
  <sheetData>
    <row r="1" spans="1:9" ht="38.25" customHeight="1">
      <c r="A1" s="177" t="s">
        <v>611</v>
      </c>
      <c r="B1" s="178"/>
      <c r="C1" s="178"/>
      <c r="D1" s="178"/>
      <c r="E1" s="178"/>
      <c r="F1" s="178"/>
      <c r="G1" s="178"/>
      <c r="H1" s="178"/>
      <c r="I1" s="179"/>
    </row>
    <row r="2" spans="1:9" ht="45">
      <c r="A2" s="59"/>
      <c r="B2" s="52" t="s">
        <v>12</v>
      </c>
      <c r="C2" s="52" t="s">
        <v>354</v>
      </c>
      <c r="D2" s="52" t="s">
        <v>355</v>
      </c>
      <c r="E2" s="52" t="s">
        <v>356</v>
      </c>
      <c r="F2" s="52" t="s">
        <v>357</v>
      </c>
      <c r="G2" s="52" t="s">
        <v>358</v>
      </c>
      <c r="H2" s="52" t="s">
        <v>359</v>
      </c>
      <c r="I2" s="60" t="s">
        <v>360</v>
      </c>
    </row>
    <row r="3" spans="1:9" ht="15.75" thickBot="1">
      <c r="A3" s="70" t="s">
        <v>407</v>
      </c>
      <c r="B3" s="71" t="s">
        <v>408</v>
      </c>
      <c r="C3" s="71" t="s">
        <v>417</v>
      </c>
      <c r="D3" s="71" t="s">
        <v>409</v>
      </c>
      <c r="E3" s="71" t="s">
        <v>410</v>
      </c>
      <c r="F3" s="71" t="s">
        <v>411</v>
      </c>
      <c r="G3" s="71" t="s">
        <v>412</v>
      </c>
      <c r="H3" s="71" t="s">
        <v>413</v>
      </c>
      <c r="I3" s="72" t="s">
        <v>414</v>
      </c>
    </row>
    <row r="4" spans="1:9" ht="25.5">
      <c r="A4" s="73" t="s">
        <v>3</v>
      </c>
      <c r="B4" s="74" t="s">
        <v>361</v>
      </c>
      <c r="C4" s="57">
        <v>0</v>
      </c>
      <c r="D4" s="57">
        <v>0</v>
      </c>
      <c r="E4" s="57">
        <v>1321399</v>
      </c>
      <c r="F4" s="57">
        <v>0</v>
      </c>
      <c r="G4" s="57">
        <v>0</v>
      </c>
      <c r="H4" s="57">
        <v>0</v>
      </c>
      <c r="I4" s="57">
        <v>1321399</v>
      </c>
    </row>
    <row r="5" spans="1:9" ht="12.75">
      <c r="A5" s="41" t="s">
        <v>23</v>
      </c>
      <c r="B5" s="42" t="s">
        <v>370</v>
      </c>
      <c r="C5" s="38">
        <v>0</v>
      </c>
      <c r="D5" s="38">
        <v>0</v>
      </c>
      <c r="E5" s="38">
        <v>1321399</v>
      </c>
      <c r="F5" s="38">
        <v>0</v>
      </c>
      <c r="G5" s="38">
        <v>0</v>
      </c>
      <c r="H5" s="38">
        <v>0</v>
      </c>
      <c r="I5" s="38">
        <v>1321399</v>
      </c>
    </row>
    <row r="6" spans="1:9" ht="25.5">
      <c r="A6" s="41" t="s">
        <v>25</v>
      </c>
      <c r="B6" s="42" t="s">
        <v>371</v>
      </c>
      <c r="C6" s="38">
        <v>0</v>
      </c>
      <c r="D6" s="38">
        <v>0</v>
      </c>
      <c r="E6" s="38">
        <v>1321399</v>
      </c>
      <c r="F6" s="38">
        <v>0</v>
      </c>
      <c r="G6" s="38">
        <v>0</v>
      </c>
      <c r="H6" s="38">
        <v>0</v>
      </c>
      <c r="I6" s="38">
        <v>1321399</v>
      </c>
    </row>
    <row r="7" spans="1:9" ht="25.5">
      <c r="A7" s="41" t="s">
        <v>31</v>
      </c>
      <c r="B7" s="42" t="s">
        <v>373</v>
      </c>
      <c r="C7" s="38">
        <v>0</v>
      </c>
      <c r="D7" s="38">
        <v>0</v>
      </c>
      <c r="E7" s="38">
        <v>1321399</v>
      </c>
      <c r="F7" s="38">
        <v>0</v>
      </c>
      <c r="G7" s="38">
        <v>0</v>
      </c>
      <c r="H7" s="38">
        <v>0</v>
      </c>
      <c r="I7" s="38">
        <v>1321399</v>
      </c>
    </row>
    <row r="8" spans="1:9" ht="12.75">
      <c r="A8" s="41" t="s">
        <v>40</v>
      </c>
      <c r="B8" s="42" t="s">
        <v>374</v>
      </c>
      <c r="C8" s="38">
        <v>0</v>
      </c>
      <c r="D8" s="38">
        <v>0</v>
      </c>
      <c r="E8" s="38">
        <v>1321399</v>
      </c>
      <c r="F8" s="38">
        <v>0</v>
      </c>
      <c r="G8" s="38">
        <v>0</v>
      </c>
      <c r="H8" s="38">
        <v>0</v>
      </c>
      <c r="I8" s="38">
        <v>1321399</v>
      </c>
    </row>
    <row r="9" spans="1:9" ht="12.75">
      <c r="A9" s="40" t="s">
        <v>229</v>
      </c>
      <c r="B9" s="34" t="s">
        <v>376</v>
      </c>
      <c r="C9" s="35">
        <v>0</v>
      </c>
      <c r="D9" s="35">
        <v>0</v>
      </c>
      <c r="E9" s="35">
        <v>784243</v>
      </c>
      <c r="F9" s="35">
        <v>0</v>
      </c>
      <c r="G9" s="35">
        <v>0</v>
      </c>
      <c r="H9" s="35">
        <v>0</v>
      </c>
      <c r="I9" s="35">
        <v>784243</v>
      </c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00390625" style="0" customWidth="1"/>
    <col min="2" max="2" width="11.625" style="0" customWidth="1"/>
    <col min="3" max="3" width="43.00390625" style="0" bestFit="1" customWidth="1"/>
    <col min="4" max="4" width="21.75390625" style="0" customWidth="1"/>
    <col min="5" max="5" width="20.00390625" style="0" customWidth="1"/>
    <col min="6" max="6" width="21.00390625" style="0" customWidth="1"/>
    <col min="7" max="8" width="32.875" style="0" customWidth="1"/>
  </cols>
  <sheetData>
    <row r="1" spans="1:8" s="104" customFormat="1" ht="15">
      <c r="A1" s="182"/>
      <c r="B1" s="182"/>
      <c r="C1" s="182"/>
      <c r="D1" s="182"/>
      <c r="E1" s="182"/>
      <c r="F1" s="182"/>
      <c r="G1" s="103"/>
      <c r="H1" s="103"/>
    </row>
    <row r="2" spans="1:8" s="104" customFormat="1" ht="8.25" customHeight="1">
      <c r="A2" s="102"/>
      <c r="B2" s="102"/>
      <c r="C2" s="102"/>
      <c r="D2" s="102"/>
      <c r="E2" s="102"/>
      <c r="F2" s="102"/>
      <c r="G2" s="103"/>
      <c r="H2" s="103"/>
    </row>
    <row r="3" spans="7:8" s="104" customFormat="1" ht="15" hidden="1">
      <c r="G3" s="103"/>
      <c r="H3" s="103"/>
    </row>
    <row r="4" spans="1:8" ht="30" customHeight="1">
      <c r="A4" s="183" t="s">
        <v>612</v>
      </c>
      <c r="B4" s="183"/>
      <c r="C4" s="184"/>
      <c r="D4" s="184"/>
      <c r="E4" s="184"/>
      <c r="F4" s="184"/>
      <c r="G4" s="32"/>
      <c r="H4" s="32"/>
    </row>
    <row r="5" spans="1:8" ht="15">
      <c r="A5" s="75"/>
      <c r="B5" s="75"/>
      <c r="C5" s="76"/>
      <c r="D5" s="76"/>
      <c r="E5" s="76"/>
      <c r="G5" s="32"/>
      <c r="H5" s="32"/>
    </row>
    <row r="6" spans="1:8" ht="15.75" thickBot="1">
      <c r="A6" s="75"/>
      <c r="B6" s="75"/>
      <c r="C6" s="76"/>
      <c r="D6" s="76"/>
      <c r="E6" s="76"/>
      <c r="G6" s="32"/>
      <c r="H6" s="32"/>
    </row>
    <row r="7" spans="1:8" ht="16.5" thickBot="1">
      <c r="A7" s="77"/>
      <c r="B7" s="77"/>
      <c r="C7" s="78"/>
      <c r="D7" s="79" t="s">
        <v>407</v>
      </c>
      <c r="E7" s="79" t="s">
        <v>408</v>
      </c>
      <c r="F7" s="80" t="s">
        <v>417</v>
      </c>
      <c r="G7" s="32"/>
      <c r="H7" s="32"/>
    </row>
    <row r="8" spans="1:8" ht="15.75">
      <c r="A8" s="81"/>
      <c r="B8" s="81"/>
      <c r="C8" s="82" t="s">
        <v>12</v>
      </c>
      <c r="D8" s="83" t="s">
        <v>429</v>
      </c>
      <c r="E8" s="84" t="s">
        <v>14</v>
      </c>
      <c r="F8" s="85" t="s">
        <v>15</v>
      </c>
      <c r="G8" s="32"/>
      <c r="H8" s="32"/>
    </row>
    <row r="9" spans="1:8" ht="15.75" thickBot="1">
      <c r="A9" s="86"/>
      <c r="B9" s="86"/>
      <c r="C9" s="87" t="s">
        <v>430</v>
      </c>
      <c r="D9" s="88" t="s">
        <v>431</v>
      </c>
      <c r="E9" s="88" t="s">
        <v>431</v>
      </c>
      <c r="F9" s="88" t="s">
        <v>431</v>
      </c>
      <c r="G9" s="32"/>
      <c r="H9" s="32"/>
    </row>
    <row r="10" spans="1:8" ht="15.75" thickBot="1">
      <c r="A10" s="141">
        <v>1</v>
      </c>
      <c r="B10" s="142" t="s">
        <v>432</v>
      </c>
      <c r="C10" s="143" t="s">
        <v>406</v>
      </c>
      <c r="D10" s="144">
        <v>7</v>
      </c>
      <c r="E10" s="144">
        <v>7</v>
      </c>
      <c r="F10" s="145">
        <v>6</v>
      </c>
      <c r="G10" s="32"/>
      <c r="H10" s="32"/>
    </row>
    <row r="11" spans="1:8" ht="15">
      <c r="A11" s="89">
        <v>2</v>
      </c>
      <c r="B11" s="90" t="s">
        <v>432</v>
      </c>
      <c r="C11" s="89" t="s">
        <v>450</v>
      </c>
      <c r="D11" s="105">
        <v>0</v>
      </c>
      <c r="E11" s="105">
        <v>0</v>
      </c>
      <c r="F11" s="105">
        <v>6</v>
      </c>
      <c r="G11" s="32"/>
      <c r="H11" s="32"/>
    </row>
    <row r="12" spans="1:8" ht="15">
      <c r="A12" s="91">
        <v>3</v>
      </c>
      <c r="B12" s="92" t="s">
        <v>433</v>
      </c>
      <c r="C12" s="91" t="s">
        <v>434</v>
      </c>
      <c r="D12" s="106">
        <v>4</v>
      </c>
      <c r="E12" s="106">
        <v>4</v>
      </c>
      <c r="F12" s="106">
        <v>4</v>
      </c>
      <c r="G12" s="32"/>
      <c r="H12" s="32"/>
    </row>
    <row r="13" spans="1:8" ht="15">
      <c r="A13" s="91">
        <v>4</v>
      </c>
      <c r="B13" s="92" t="s">
        <v>448</v>
      </c>
      <c r="C13" s="91" t="s">
        <v>449</v>
      </c>
      <c r="D13" s="106">
        <v>0</v>
      </c>
      <c r="E13" s="106">
        <v>0</v>
      </c>
      <c r="F13" s="106">
        <v>0</v>
      </c>
      <c r="G13" s="32"/>
      <c r="H13" s="32"/>
    </row>
    <row r="14" spans="1:8" ht="15">
      <c r="A14" s="91">
        <v>5</v>
      </c>
      <c r="B14" s="92" t="s">
        <v>435</v>
      </c>
      <c r="C14" s="91" t="s">
        <v>436</v>
      </c>
      <c r="D14" s="106">
        <v>1</v>
      </c>
      <c r="E14" s="106">
        <v>1</v>
      </c>
      <c r="F14" s="106">
        <v>1</v>
      </c>
      <c r="G14" s="32"/>
      <c r="H14" s="32"/>
    </row>
    <row r="15" spans="1:8" ht="15">
      <c r="A15" s="91">
        <v>6</v>
      </c>
      <c r="B15" s="92" t="s">
        <v>437</v>
      </c>
      <c r="C15" s="91" t="s">
        <v>438</v>
      </c>
      <c r="D15" s="108">
        <v>2</v>
      </c>
      <c r="E15" s="108">
        <v>2</v>
      </c>
      <c r="F15" s="108">
        <v>1</v>
      </c>
      <c r="G15" s="32"/>
      <c r="H15" s="32"/>
    </row>
    <row r="16" spans="1:8" ht="15">
      <c r="A16" s="91">
        <v>7</v>
      </c>
      <c r="B16" s="92" t="s">
        <v>439</v>
      </c>
      <c r="C16" s="91" t="s">
        <v>440</v>
      </c>
      <c r="D16" s="106">
        <v>1</v>
      </c>
      <c r="E16" s="106">
        <v>1</v>
      </c>
      <c r="F16" s="106">
        <v>0</v>
      </c>
      <c r="G16" s="32"/>
      <c r="H16" s="32"/>
    </row>
    <row r="17" spans="1:8" ht="15">
      <c r="A17" s="91">
        <v>8</v>
      </c>
      <c r="B17" s="92" t="s">
        <v>441</v>
      </c>
      <c r="C17" s="91" t="s">
        <v>442</v>
      </c>
      <c r="D17" s="106">
        <v>1</v>
      </c>
      <c r="E17" s="106">
        <v>1</v>
      </c>
      <c r="F17" s="106">
        <v>1</v>
      </c>
      <c r="G17" s="32"/>
      <c r="H17" s="32"/>
    </row>
    <row r="18" spans="1:8" ht="15.75" thickBot="1">
      <c r="A18" s="93">
        <v>9</v>
      </c>
      <c r="B18" s="94" t="s">
        <v>443</v>
      </c>
      <c r="C18" s="93" t="s">
        <v>444</v>
      </c>
      <c r="D18" s="109">
        <v>3</v>
      </c>
      <c r="E18" s="109">
        <v>3</v>
      </c>
      <c r="F18" s="109">
        <v>3</v>
      </c>
      <c r="G18" s="32"/>
      <c r="H18" s="32"/>
    </row>
    <row r="19" spans="1:8" ht="13.5" customHeight="1" thickBot="1">
      <c r="A19" s="95">
        <v>10</v>
      </c>
      <c r="B19" s="96"/>
      <c r="C19" s="97" t="s">
        <v>188</v>
      </c>
      <c r="D19" s="112">
        <f>SUM(D10:D18)</f>
        <v>19</v>
      </c>
      <c r="E19" s="110">
        <f>SUM(E10:E18)</f>
        <v>19</v>
      </c>
      <c r="F19" s="110">
        <f>SUM(F10:F18)</f>
        <v>22</v>
      </c>
      <c r="G19" s="32"/>
      <c r="H19" s="32"/>
    </row>
    <row r="20" spans="1:8" ht="15.75" thickBot="1">
      <c r="A20" s="98">
        <v>11</v>
      </c>
      <c r="B20" s="96" t="s">
        <v>445</v>
      </c>
      <c r="C20" s="99" t="s">
        <v>446</v>
      </c>
      <c r="D20" s="111">
        <v>4</v>
      </c>
      <c r="E20" s="107">
        <v>4</v>
      </c>
      <c r="F20" s="107">
        <v>4</v>
      </c>
      <c r="G20" s="32"/>
      <c r="H20" s="32"/>
    </row>
    <row r="21" spans="1:8" ht="16.5" thickBot="1">
      <c r="A21" s="95">
        <v>12</v>
      </c>
      <c r="B21" s="100"/>
      <c r="C21" s="101" t="s">
        <v>447</v>
      </c>
      <c r="D21" s="112">
        <f>D19+D20</f>
        <v>23</v>
      </c>
      <c r="E21" s="112">
        <f>E19+E20</f>
        <v>23</v>
      </c>
      <c r="F21" s="110">
        <f>F19+F20</f>
        <v>26</v>
      </c>
      <c r="G21" s="32"/>
      <c r="H21" s="32"/>
    </row>
    <row r="22" spans="1:8" ht="12.75">
      <c r="A22" s="36"/>
      <c r="B22" s="33"/>
      <c r="C22" s="32"/>
      <c r="D22" s="113"/>
      <c r="E22" s="113"/>
      <c r="F22" s="113"/>
      <c r="G22" s="32"/>
      <c r="H22" s="32"/>
    </row>
    <row r="23" spans="1:8" ht="12.75">
      <c r="A23" s="36"/>
      <c r="B23" s="33"/>
      <c r="C23" s="32"/>
      <c r="D23" s="113"/>
      <c r="E23" s="113"/>
      <c r="F23" s="113"/>
      <c r="G23" s="32"/>
      <c r="H23" s="32"/>
    </row>
    <row r="24" spans="1:8" ht="12.75">
      <c r="A24" s="36"/>
      <c r="B24" s="33"/>
      <c r="C24" s="32"/>
      <c r="D24" s="113"/>
      <c r="E24" s="113"/>
      <c r="F24" s="113"/>
      <c r="G24" s="32"/>
      <c r="H24" s="32"/>
    </row>
    <row r="25" spans="1:8" ht="12.75">
      <c r="A25" s="36"/>
      <c r="B25" s="33"/>
      <c r="C25" s="32"/>
      <c r="D25" s="113"/>
      <c r="E25" s="113"/>
      <c r="F25" s="113"/>
      <c r="G25" s="32"/>
      <c r="H25" s="32"/>
    </row>
    <row r="26" spans="1:8" ht="12.75">
      <c r="A26" s="36"/>
      <c r="B26" s="33"/>
      <c r="C26" s="32"/>
      <c r="D26" s="32"/>
      <c r="E26" s="32"/>
      <c r="F26" s="32"/>
      <c r="G26" s="32"/>
      <c r="H26" s="32"/>
    </row>
    <row r="27" spans="1:8" ht="12.75">
      <c r="A27" s="68"/>
      <c r="B27" s="69"/>
      <c r="C27" s="37"/>
      <c r="D27" s="37"/>
      <c r="E27" s="37"/>
      <c r="F27" s="37"/>
      <c r="G27" s="37"/>
      <c r="H27" s="37"/>
    </row>
    <row r="28" spans="1:8" ht="12.75">
      <c r="A28" s="36"/>
      <c r="B28" s="33"/>
      <c r="C28" s="32"/>
      <c r="D28" s="32"/>
      <c r="E28" s="32"/>
      <c r="F28" s="32"/>
      <c r="G28" s="32"/>
      <c r="H28" s="32"/>
    </row>
    <row r="29" spans="1:8" ht="12.75">
      <c r="A29" s="36"/>
      <c r="B29" s="33"/>
      <c r="C29" s="32"/>
      <c r="D29" s="32"/>
      <c r="E29" s="32"/>
      <c r="F29" s="32"/>
      <c r="G29" s="32"/>
      <c r="H29" s="32"/>
    </row>
    <row r="30" spans="1:8" ht="12.75">
      <c r="A30" s="36"/>
      <c r="B30" s="33"/>
      <c r="C30" s="32"/>
      <c r="D30" s="32"/>
      <c r="E30" s="32"/>
      <c r="F30" s="32"/>
      <c r="G30" s="32"/>
      <c r="H30" s="32"/>
    </row>
    <row r="31" spans="1:8" ht="12.75">
      <c r="A31" s="36"/>
      <c r="B31" s="33"/>
      <c r="C31" s="32"/>
      <c r="D31" s="32"/>
      <c r="E31" s="32"/>
      <c r="F31" s="32"/>
      <c r="G31" s="32"/>
      <c r="H31" s="32"/>
    </row>
    <row r="32" spans="1:8" ht="12.75">
      <c r="A32" s="36"/>
      <c r="B32" s="33"/>
      <c r="C32" s="32"/>
      <c r="D32" s="32"/>
      <c r="E32" s="32"/>
      <c r="F32" s="32"/>
      <c r="G32" s="32"/>
      <c r="H32" s="32"/>
    </row>
    <row r="33" spans="1:8" ht="12.75">
      <c r="A33" s="36"/>
      <c r="B33" s="33"/>
      <c r="C33" s="32"/>
      <c r="D33" s="32"/>
      <c r="E33" s="32"/>
      <c r="F33" s="32"/>
      <c r="G33" s="32"/>
      <c r="H33" s="32"/>
    </row>
    <row r="34" spans="1:8" ht="12.75">
      <c r="A34" s="36"/>
      <c r="B34" s="33"/>
      <c r="C34" s="32"/>
      <c r="D34" s="32"/>
      <c r="E34" s="32"/>
      <c r="F34" s="32"/>
      <c r="G34" s="32"/>
      <c r="H34" s="32"/>
    </row>
    <row r="35" spans="1:8" ht="12.75">
      <c r="A35" s="36"/>
      <c r="B35" s="33"/>
      <c r="C35" s="32"/>
      <c r="D35" s="32"/>
      <c r="E35" s="32"/>
      <c r="F35" s="32"/>
      <c r="G35" s="32"/>
      <c r="H35" s="32"/>
    </row>
    <row r="36" spans="1:8" ht="12.75">
      <c r="A36" s="36"/>
      <c r="B36" s="33"/>
      <c r="C36" s="32"/>
      <c r="D36" s="32"/>
      <c r="E36" s="32"/>
      <c r="F36" s="32"/>
      <c r="G36" s="32"/>
      <c r="H36" s="32"/>
    </row>
    <row r="37" spans="1:8" ht="12.75">
      <c r="A37" s="36"/>
      <c r="B37" s="33"/>
      <c r="C37" s="32"/>
      <c r="D37" s="32"/>
      <c r="E37" s="32"/>
      <c r="F37" s="32"/>
      <c r="G37" s="32"/>
      <c r="H37" s="32"/>
    </row>
    <row r="38" spans="1:8" ht="12.75">
      <c r="A38" s="36"/>
      <c r="B38" s="33"/>
      <c r="C38" s="32"/>
      <c r="D38" s="32"/>
      <c r="E38" s="32"/>
      <c r="F38" s="32"/>
      <c r="G38" s="32"/>
      <c r="H38" s="32"/>
    </row>
    <row r="39" spans="1:8" ht="12.75">
      <c r="A39" s="36"/>
      <c r="B39" s="33"/>
      <c r="C39" s="32"/>
      <c r="D39" s="32"/>
      <c r="E39" s="32"/>
      <c r="F39" s="32"/>
      <c r="G39" s="32"/>
      <c r="H39" s="32"/>
    </row>
    <row r="40" spans="1:8" ht="12.75">
      <c r="A40" s="36"/>
      <c r="B40" s="33"/>
      <c r="C40" s="32"/>
      <c r="D40" s="32"/>
      <c r="E40" s="32"/>
      <c r="F40" s="32"/>
      <c r="G40" s="32"/>
      <c r="H40" s="32"/>
    </row>
    <row r="41" spans="1:8" ht="12.75">
      <c r="A41" s="68"/>
      <c r="B41" s="69"/>
      <c r="C41" s="37"/>
      <c r="D41" s="37"/>
      <c r="E41" s="37"/>
      <c r="F41" s="37"/>
      <c r="G41" s="37"/>
      <c r="H41" s="37"/>
    </row>
    <row r="42" spans="1:8" ht="12.75">
      <c r="A42" s="36"/>
      <c r="B42" s="33"/>
      <c r="C42" s="32"/>
      <c r="D42" s="32"/>
      <c r="E42" s="32"/>
      <c r="F42" s="32"/>
      <c r="G42" s="32"/>
      <c r="H42" s="32"/>
    </row>
    <row r="43" spans="1:8" ht="12.75">
      <c r="A43" s="36"/>
      <c r="B43" s="33"/>
      <c r="C43" s="32"/>
      <c r="D43" s="32"/>
      <c r="E43" s="32"/>
      <c r="F43" s="32"/>
      <c r="G43" s="32"/>
      <c r="H43" s="32"/>
    </row>
    <row r="44" spans="1:8" ht="12.75">
      <c r="A44" s="36"/>
      <c r="B44" s="33"/>
      <c r="C44" s="32"/>
      <c r="D44" s="32"/>
      <c r="E44" s="32"/>
      <c r="F44" s="32"/>
      <c r="G44" s="32"/>
      <c r="H44" s="32"/>
    </row>
    <row r="45" spans="1:8" ht="12.75">
      <c r="A45" s="36"/>
      <c r="B45" s="33"/>
      <c r="C45" s="32"/>
      <c r="D45" s="32"/>
      <c r="E45" s="32"/>
      <c r="F45" s="32"/>
      <c r="G45" s="32"/>
      <c r="H45" s="32"/>
    </row>
    <row r="46" spans="1:8" ht="12.75">
      <c r="A46" s="36"/>
      <c r="B46" s="33"/>
      <c r="C46" s="32"/>
      <c r="D46" s="32"/>
      <c r="E46" s="32"/>
      <c r="F46" s="32"/>
      <c r="G46" s="32"/>
      <c r="H46" s="32"/>
    </row>
    <row r="47" spans="1:8" ht="12.75">
      <c r="A47" s="36"/>
      <c r="B47" s="33"/>
      <c r="C47" s="32"/>
      <c r="D47" s="32"/>
      <c r="E47" s="32"/>
      <c r="F47" s="32"/>
      <c r="G47" s="32"/>
      <c r="H47" s="32"/>
    </row>
    <row r="48" spans="1:8" ht="12.75">
      <c r="A48" s="36"/>
      <c r="B48" s="33"/>
      <c r="C48" s="32"/>
      <c r="D48" s="32"/>
      <c r="E48" s="32"/>
      <c r="F48" s="32"/>
      <c r="G48" s="32"/>
      <c r="H48" s="32"/>
    </row>
    <row r="49" spans="1:8" ht="12.75">
      <c r="A49" s="36"/>
      <c r="B49" s="33"/>
      <c r="C49" s="32"/>
      <c r="D49" s="32"/>
      <c r="E49" s="32"/>
      <c r="F49" s="32"/>
      <c r="G49" s="32"/>
      <c r="H49" s="32"/>
    </row>
    <row r="50" spans="1:8" ht="12.75">
      <c r="A50" s="36"/>
      <c r="B50" s="33"/>
      <c r="C50" s="32"/>
      <c r="D50" s="32"/>
      <c r="E50" s="32"/>
      <c r="F50" s="32"/>
      <c r="G50" s="32"/>
      <c r="H50" s="32"/>
    </row>
    <row r="51" spans="1:8" ht="12.75">
      <c r="A51" s="68"/>
      <c r="B51" s="69"/>
      <c r="C51" s="37"/>
      <c r="D51" s="37"/>
      <c r="E51" s="37"/>
      <c r="F51" s="37"/>
      <c r="G51" s="37"/>
      <c r="H51" s="37"/>
    </row>
    <row r="52" spans="1:8" ht="12.75">
      <c r="A52" s="36"/>
      <c r="B52" s="33"/>
      <c r="C52" s="32"/>
      <c r="D52" s="32"/>
      <c r="E52" s="32"/>
      <c r="F52" s="32"/>
      <c r="G52" s="32"/>
      <c r="H52" s="32"/>
    </row>
    <row r="53" spans="1:8" ht="12.75">
      <c r="A53" s="36"/>
      <c r="B53" s="33"/>
      <c r="C53" s="32"/>
      <c r="D53" s="32"/>
      <c r="E53" s="32"/>
      <c r="F53" s="32"/>
      <c r="G53" s="32"/>
      <c r="H53" s="32"/>
    </row>
    <row r="54" spans="1:8" ht="12.75">
      <c r="A54" s="36"/>
      <c r="B54" s="33"/>
      <c r="C54" s="32"/>
      <c r="D54" s="32"/>
      <c r="E54" s="32"/>
      <c r="F54" s="32"/>
      <c r="G54" s="32"/>
      <c r="H54" s="32"/>
    </row>
    <row r="55" spans="1:8" ht="12.75">
      <c r="A55" s="36"/>
      <c r="B55" s="33"/>
      <c r="C55" s="32"/>
      <c r="D55" s="32"/>
      <c r="E55" s="32"/>
      <c r="F55" s="32"/>
      <c r="G55" s="32"/>
      <c r="H55" s="32"/>
    </row>
    <row r="56" spans="1:8" ht="12.75">
      <c r="A56" s="36"/>
      <c r="B56" s="33"/>
      <c r="C56" s="32"/>
      <c r="D56" s="32"/>
      <c r="E56" s="32"/>
      <c r="F56" s="32"/>
      <c r="G56" s="32"/>
      <c r="H56" s="32"/>
    </row>
    <row r="57" spans="1:8" ht="12.75">
      <c r="A57" s="68"/>
      <c r="B57" s="69"/>
      <c r="C57" s="37"/>
      <c r="D57" s="37"/>
      <c r="E57" s="37"/>
      <c r="F57" s="37"/>
      <c r="G57" s="37"/>
      <c r="H57" s="37"/>
    </row>
    <row r="58" spans="1:8" ht="12.75">
      <c r="A58" s="36"/>
      <c r="B58" s="33"/>
      <c r="C58" s="32"/>
      <c r="D58" s="32"/>
      <c r="E58" s="32"/>
      <c r="F58" s="32"/>
      <c r="G58" s="32"/>
      <c r="H58" s="32"/>
    </row>
    <row r="59" spans="1:8" ht="12.75">
      <c r="A59" s="36"/>
      <c r="B59" s="33"/>
      <c r="C59" s="32"/>
      <c r="D59" s="32"/>
      <c r="E59" s="32"/>
      <c r="F59" s="32"/>
      <c r="G59" s="32"/>
      <c r="H59" s="32"/>
    </row>
    <row r="60" spans="1:8" ht="12.75">
      <c r="A60" s="36"/>
      <c r="B60" s="33"/>
      <c r="C60" s="32"/>
      <c r="D60" s="32"/>
      <c r="E60" s="32"/>
      <c r="F60" s="32"/>
      <c r="G60" s="32"/>
      <c r="H60" s="32"/>
    </row>
    <row r="61" spans="1:8" ht="12.75">
      <c r="A61" s="36"/>
      <c r="B61" s="33"/>
      <c r="C61" s="32"/>
      <c r="D61" s="32"/>
      <c r="E61" s="32"/>
      <c r="F61" s="32"/>
      <c r="G61" s="32"/>
      <c r="H61" s="32"/>
    </row>
    <row r="62" spans="1:8" ht="12.75">
      <c r="A62" s="68"/>
      <c r="B62" s="69"/>
      <c r="C62" s="37"/>
      <c r="D62" s="37"/>
      <c r="E62" s="37"/>
      <c r="F62" s="37"/>
      <c r="G62" s="37"/>
      <c r="H62" s="37"/>
    </row>
    <row r="63" spans="1:8" ht="12.75">
      <c r="A63" s="36"/>
      <c r="B63" s="33"/>
      <c r="C63" s="32"/>
      <c r="D63" s="32"/>
      <c r="E63" s="32"/>
      <c r="F63" s="32"/>
      <c r="G63" s="32"/>
      <c r="H63" s="32"/>
    </row>
    <row r="64" spans="1:8" ht="12.75">
      <c r="A64" s="36"/>
      <c r="B64" s="33"/>
      <c r="C64" s="32"/>
      <c r="D64" s="32"/>
      <c r="E64" s="32"/>
      <c r="F64" s="32"/>
      <c r="G64" s="32"/>
      <c r="H64" s="32"/>
    </row>
    <row r="65" spans="1:8" ht="12.75">
      <c r="A65" s="36"/>
      <c r="B65" s="33"/>
      <c r="C65" s="32"/>
      <c r="D65" s="32"/>
      <c r="E65" s="32"/>
      <c r="F65" s="32"/>
      <c r="G65" s="32"/>
      <c r="H65" s="32"/>
    </row>
    <row r="66" spans="1:8" ht="12.75">
      <c r="A66" s="36"/>
      <c r="B66" s="33"/>
      <c r="C66" s="32"/>
      <c r="D66" s="32"/>
      <c r="E66" s="32"/>
      <c r="F66" s="32"/>
      <c r="G66" s="32"/>
      <c r="H66" s="32"/>
    </row>
    <row r="67" spans="1:8" ht="12.75">
      <c r="A67" s="36"/>
      <c r="B67" s="33"/>
      <c r="C67" s="32"/>
      <c r="D67" s="32"/>
      <c r="E67" s="32"/>
      <c r="F67" s="32"/>
      <c r="G67" s="32"/>
      <c r="H67" s="32"/>
    </row>
    <row r="68" spans="1:8" ht="12.75">
      <c r="A68" s="36"/>
      <c r="B68" s="33"/>
      <c r="C68" s="32"/>
      <c r="D68" s="32"/>
      <c r="E68" s="32"/>
      <c r="F68" s="32"/>
      <c r="G68" s="32"/>
      <c r="H68" s="32"/>
    </row>
    <row r="69" spans="1:8" ht="12.75">
      <c r="A69" s="36"/>
      <c r="B69" s="33"/>
      <c r="C69" s="32"/>
      <c r="D69" s="32"/>
      <c r="E69" s="32"/>
      <c r="F69" s="32"/>
      <c r="G69" s="32"/>
      <c r="H69" s="32"/>
    </row>
    <row r="70" spans="1:8" ht="12.75">
      <c r="A70" s="68"/>
      <c r="B70" s="69"/>
      <c r="C70" s="37"/>
      <c r="D70" s="37"/>
      <c r="E70" s="37"/>
      <c r="F70" s="37"/>
      <c r="G70" s="37"/>
      <c r="H70" s="37"/>
    </row>
    <row r="71" spans="1:8" ht="12.75">
      <c r="A71" s="36"/>
      <c r="B71" s="33"/>
      <c r="C71" s="32"/>
      <c r="D71" s="32"/>
      <c r="E71" s="32"/>
      <c r="F71" s="32"/>
      <c r="G71" s="32"/>
      <c r="H71" s="32"/>
    </row>
    <row r="72" spans="1:8" ht="12.75">
      <c r="A72" s="36"/>
      <c r="B72" s="33"/>
      <c r="C72" s="32"/>
      <c r="D72" s="32"/>
      <c r="E72" s="32"/>
      <c r="F72" s="32"/>
      <c r="G72" s="32"/>
      <c r="H72" s="32"/>
    </row>
    <row r="73" spans="1:8" ht="12.75">
      <c r="A73" s="36"/>
      <c r="B73" s="33"/>
      <c r="C73" s="32"/>
      <c r="D73" s="32"/>
      <c r="E73" s="32"/>
      <c r="F73" s="32"/>
      <c r="G73" s="32"/>
      <c r="H73" s="32"/>
    </row>
    <row r="74" spans="1:8" ht="12.75">
      <c r="A74" s="36"/>
      <c r="B74" s="33"/>
      <c r="C74" s="32"/>
      <c r="D74" s="32"/>
      <c r="E74" s="32"/>
      <c r="F74" s="32"/>
      <c r="G74" s="32"/>
      <c r="H74" s="32"/>
    </row>
    <row r="75" spans="1:8" ht="12.75">
      <c r="A75" s="36"/>
      <c r="B75" s="33"/>
      <c r="C75" s="32"/>
      <c r="D75" s="32"/>
      <c r="E75" s="32"/>
      <c r="F75" s="32"/>
      <c r="G75" s="32"/>
      <c r="H75" s="32"/>
    </row>
    <row r="76" spans="1:8" ht="12.75">
      <c r="A76" s="36"/>
      <c r="B76" s="33"/>
      <c r="C76" s="32"/>
      <c r="D76" s="32"/>
      <c r="E76" s="32"/>
      <c r="F76" s="32"/>
      <c r="G76" s="32"/>
      <c r="H76" s="32"/>
    </row>
    <row r="77" spans="1:8" ht="12.75">
      <c r="A77" s="36"/>
      <c r="B77" s="33"/>
      <c r="C77" s="32"/>
      <c r="D77" s="32"/>
      <c r="E77" s="32"/>
      <c r="F77" s="32"/>
      <c r="G77" s="32"/>
      <c r="H77" s="32"/>
    </row>
    <row r="78" spans="1:8" ht="12.75">
      <c r="A78" s="36"/>
      <c r="B78" s="33"/>
      <c r="C78" s="32"/>
      <c r="D78" s="32"/>
      <c r="E78" s="32"/>
      <c r="F78" s="32"/>
      <c r="G78" s="32"/>
      <c r="H78" s="32"/>
    </row>
    <row r="79" spans="1:8" ht="12.75">
      <c r="A79" s="36"/>
      <c r="B79" s="33"/>
      <c r="C79" s="32"/>
      <c r="D79" s="32"/>
      <c r="E79" s="32"/>
      <c r="F79" s="32"/>
      <c r="G79" s="32"/>
      <c r="H79" s="32"/>
    </row>
    <row r="80" spans="1:8" ht="12.75">
      <c r="A80" s="36"/>
      <c r="B80" s="33"/>
      <c r="C80" s="32"/>
      <c r="D80" s="32"/>
      <c r="E80" s="32"/>
      <c r="F80" s="32"/>
      <c r="G80" s="32"/>
      <c r="H80" s="32"/>
    </row>
    <row r="81" spans="1:8" ht="12.75">
      <c r="A81" s="36"/>
      <c r="B81" s="33"/>
      <c r="C81" s="32"/>
      <c r="D81" s="32"/>
      <c r="E81" s="32"/>
      <c r="F81" s="32"/>
      <c r="G81" s="32"/>
      <c r="H81" s="32"/>
    </row>
    <row r="82" spans="1:8" ht="12.75">
      <c r="A82" s="68"/>
      <c r="B82" s="69"/>
      <c r="C82" s="37"/>
      <c r="D82" s="37"/>
      <c r="E82" s="37"/>
      <c r="F82" s="37"/>
      <c r="G82" s="37"/>
      <c r="H82" s="37"/>
    </row>
    <row r="83" spans="1:8" ht="12.75">
      <c r="A83" s="68"/>
      <c r="B83" s="69"/>
      <c r="C83" s="37"/>
      <c r="D83" s="37"/>
      <c r="E83" s="37"/>
      <c r="F83" s="37"/>
      <c r="G83" s="37"/>
      <c r="H83" s="37"/>
    </row>
    <row r="84" spans="1:8" ht="12.75">
      <c r="A84" s="36"/>
      <c r="B84" s="33"/>
      <c r="C84" s="32"/>
      <c r="D84" s="32"/>
      <c r="E84" s="32"/>
      <c r="F84" s="32"/>
      <c r="G84" s="32"/>
      <c r="H84" s="32"/>
    </row>
    <row r="85" spans="1:8" ht="12.75">
      <c r="A85" s="36"/>
      <c r="B85" s="33"/>
      <c r="C85" s="32"/>
      <c r="D85" s="32"/>
      <c r="E85" s="32"/>
      <c r="F85" s="32"/>
      <c r="G85" s="32"/>
      <c r="H85" s="32"/>
    </row>
    <row r="86" spans="1:8" ht="12.75">
      <c r="A86" s="36"/>
      <c r="B86" s="33"/>
      <c r="C86" s="32"/>
      <c r="D86" s="32"/>
      <c r="E86" s="32"/>
      <c r="F86" s="32"/>
      <c r="G86" s="32"/>
      <c r="H86" s="32"/>
    </row>
    <row r="87" spans="1:8" ht="12.75">
      <c r="A87" s="36"/>
      <c r="B87" s="33"/>
      <c r="C87" s="32"/>
      <c r="D87" s="32"/>
      <c r="E87" s="32"/>
      <c r="F87" s="32"/>
      <c r="G87" s="32"/>
      <c r="H87" s="32"/>
    </row>
    <row r="88" spans="1:8" ht="12.75">
      <c r="A88" s="36"/>
      <c r="B88" s="33"/>
      <c r="C88" s="32"/>
      <c r="D88" s="32"/>
      <c r="E88" s="32"/>
      <c r="F88" s="32"/>
      <c r="G88" s="32"/>
      <c r="H88" s="32"/>
    </row>
    <row r="89" spans="1:8" ht="12.75">
      <c r="A89" s="36"/>
      <c r="B89" s="33"/>
      <c r="C89" s="32"/>
      <c r="D89" s="32"/>
      <c r="E89" s="32"/>
      <c r="F89" s="32"/>
      <c r="G89" s="32"/>
      <c r="H89" s="32"/>
    </row>
    <row r="90" spans="1:8" ht="12.75">
      <c r="A90" s="36"/>
      <c r="B90" s="33"/>
      <c r="C90" s="32"/>
      <c r="D90" s="32"/>
      <c r="E90" s="32"/>
      <c r="F90" s="32"/>
      <c r="G90" s="32"/>
      <c r="H90" s="32"/>
    </row>
    <row r="91" spans="1:8" ht="12.75">
      <c r="A91" s="36"/>
      <c r="B91" s="33"/>
      <c r="C91" s="32"/>
      <c r="D91" s="32"/>
      <c r="E91" s="32"/>
      <c r="F91" s="32"/>
      <c r="G91" s="32"/>
      <c r="H91" s="32"/>
    </row>
    <row r="92" spans="1:8" ht="12.75">
      <c r="A92" s="36"/>
      <c r="B92" s="33"/>
      <c r="C92" s="32"/>
      <c r="D92" s="32"/>
      <c r="E92" s="32"/>
      <c r="F92" s="32"/>
      <c r="G92" s="32"/>
      <c r="H92" s="32"/>
    </row>
    <row r="93" spans="1:8" ht="12.75">
      <c r="A93" s="36"/>
      <c r="B93" s="33"/>
      <c r="C93" s="32"/>
      <c r="D93" s="32"/>
      <c r="E93" s="32"/>
      <c r="F93" s="32"/>
      <c r="G93" s="32"/>
      <c r="H93" s="32"/>
    </row>
    <row r="94" spans="1:8" ht="12.75">
      <c r="A94" s="36"/>
      <c r="B94" s="33"/>
      <c r="C94" s="32"/>
      <c r="D94" s="32"/>
      <c r="E94" s="32"/>
      <c r="F94" s="32"/>
      <c r="G94" s="32"/>
      <c r="H94" s="32"/>
    </row>
  </sheetData>
  <sheetProtection/>
  <mergeCells count="2">
    <mergeCell ref="A1:F1"/>
    <mergeCell ref="A4:F4"/>
  </mergeCells>
  <printOptions/>
  <pageMargins left="0.25" right="0.25" top="0.75" bottom="0.75" header="0.3" footer="0.3"/>
  <pageSetup fitToHeight="1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75390625" style="0" customWidth="1"/>
    <col min="2" max="2" width="44.375" style="0" customWidth="1"/>
    <col min="3" max="3" width="41.625" style="0" customWidth="1"/>
  </cols>
  <sheetData>
    <row r="1" spans="1:3" ht="51.75" customHeight="1">
      <c r="A1" s="180" t="s">
        <v>613</v>
      </c>
      <c r="B1" s="181"/>
      <c r="C1" s="181"/>
    </row>
    <row r="2" spans="1:3" ht="30">
      <c r="A2" s="51"/>
      <c r="B2" s="51" t="s">
        <v>12</v>
      </c>
      <c r="C2" s="51" t="s">
        <v>560</v>
      </c>
    </row>
    <row r="3" spans="1:3" ht="15">
      <c r="A3" s="51">
        <v>1</v>
      </c>
      <c r="B3" s="51">
        <v>2</v>
      </c>
      <c r="C3" s="51">
        <v>3</v>
      </c>
    </row>
    <row r="4" spans="1:3" ht="25.5">
      <c r="A4" s="146" t="s">
        <v>3</v>
      </c>
      <c r="B4" s="147" t="s">
        <v>561</v>
      </c>
      <c r="C4" s="148">
        <v>96013507</v>
      </c>
    </row>
    <row r="5" spans="1:3" ht="25.5">
      <c r="A5" s="120" t="s">
        <v>4</v>
      </c>
      <c r="B5" s="28" t="s">
        <v>562</v>
      </c>
      <c r="C5" s="121">
        <v>181282</v>
      </c>
    </row>
    <row r="6" spans="1:3" ht="25.5">
      <c r="A6" s="120" t="s">
        <v>5</v>
      </c>
      <c r="B6" s="28" t="s">
        <v>563</v>
      </c>
      <c r="C6" s="121">
        <v>95832225</v>
      </c>
    </row>
    <row r="7" spans="1:3" ht="25.5">
      <c r="A7" s="146" t="s">
        <v>7</v>
      </c>
      <c r="B7" s="147" t="s">
        <v>564</v>
      </c>
      <c r="C7" s="148">
        <v>-9531817</v>
      </c>
    </row>
    <row r="8" spans="1:3" ht="25.5">
      <c r="A8" s="120" t="s">
        <v>127</v>
      </c>
      <c r="B8" s="28" t="s">
        <v>565</v>
      </c>
      <c r="C8" s="121">
        <v>-271682761</v>
      </c>
    </row>
    <row r="9" spans="1:3" ht="25.5">
      <c r="A9" s="120" t="s">
        <v>129</v>
      </c>
      <c r="B9" s="28" t="s">
        <v>566</v>
      </c>
      <c r="C9" s="121">
        <v>329688673</v>
      </c>
    </row>
    <row r="10" spans="1:3" ht="38.25">
      <c r="A10" s="120" t="s">
        <v>1</v>
      </c>
      <c r="B10" s="28" t="s">
        <v>567</v>
      </c>
      <c r="C10" s="121">
        <v>-61835744</v>
      </c>
    </row>
    <row r="11" spans="1:3" ht="25.5">
      <c r="A11" s="120" t="s">
        <v>245</v>
      </c>
      <c r="B11" s="28" t="s">
        <v>568</v>
      </c>
      <c r="C11" s="121">
        <v>7425422</v>
      </c>
    </row>
    <row r="12" spans="1:3" ht="38.25">
      <c r="A12" s="120" t="s">
        <v>21</v>
      </c>
      <c r="B12" s="28" t="s">
        <v>569</v>
      </c>
      <c r="C12" s="121">
        <v>7407533</v>
      </c>
    </row>
    <row r="13" spans="1:3" ht="25.5">
      <c r="A13" s="120" t="s">
        <v>183</v>
      </c>
      <c r="B13" s="28" t="s">
        <v>570</v>
      </c>
      <c r="C13" s="121">
        <v>11559</v>
      </c>
    </row>
    <row r="14" spans="1:3" ht="25.5">
      <c r="A14" s="120" t="s">
        <v>25</v>
      </c>
      <c r="B14" s="28" t="s">
        <v>571</v>
      </c>
      <c r="C14" s="121">
        <v>6330</v>
      </c>
    </row>
    <row r="15" spans="1:3" ht="25.5">
      <c r="A15" s="120" t="s">
        <v>33</v>
      </c>
      <c r="B15" s="28" t="s">
        <v>572</v>
      </c>
      <c r="C15" s="121">
        <v>-72000</v>
      </c>
    </row>
    <row r="16" spans="1:3" ht="25.5">
      <c r="A16" s="120" t="s">
        <v>52</v>
      </c>
      <c r="B16" s="28" t="s">
        <v>573</v>
      </c>
      <c r="C16" s="121">
        <v>-1640837</v>
      </c>
    </row>
    <row r="17" spans="1:3" ht="38.25">
      <c r="A17" s="120" t="s">
        <v>56</v>
      </c>
      <c r="B17" s="28" t="s">
        <v>574</v>
      </c>
      <c r="C17" s="121">
        <v>-10600</v>
      </c>
    </row>
    <row r="18" spans="1:3" ht="25.5">
      <c r="A18" s="146" t="s">
        <v>72</v>
      </c>
      <c r="B18" s="147" t="s">
        <v>575</v>
      </c>
      <c r="C18" s="148">
        <v>86481690</v>
      </c>
    </row>
    <row r="19" spans="1:3" ht="38.25">
      <c r="A19" s="146" t="s">
        <v>74</v>
      </c>
      <c r="B19" s="147" t="s">
        <v>576</v>
      </c>
      <c r="C19" s="148">
        <v>86481690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16.625" style="0" customWidth="1"/>
    <col min="2" max="2" width="82.00390625" style="0" customWidth="1"/>
  </cols>
  <sheetData>
    <row r="1" spans="1:2" ht="31.5" customHeight="1">
      <c r="A1" s="162" t="s">
        <v>2</v>
      </c>
      <c r="B1" s="163"/>
    </row>
    <row r="2" spans="1:2" ht="15.75">
      <c r="A2" s="18"/>
      <c r="B2" s="18"/>
    </row>
    <row r="3" spans="1:2" ht="22.5" customHeight="1">
      <c r="A3" s="19" t="s">
        <v>379</v>
      </c>
      <c r="B3" s="20" t="s">
        <v>580</v>
      </c>
    </row>
    <row r="4" spans="1:2" ht="21.75" customHeight="1">
      <c r="A4" s="19" t="s">
        <v>380</v>
      </c>
      <c r="B4" s="20" t="s">
        <v>381</v>
      </c>
    </row>
    <row r="5" spans="1:2" ht="22.5" customHeight="1">
      <c r="A5" s="19" t="s">
        <v>382</v>
      </c>
      <c r="B5" s="20" t="s">
        <v>6</v>
      </c>
    </row>
    <row r="6" spans="1:2" ht="24" customHeight="1">
      <c r="A6" s="19" t="s">
        <v>383</v>
      </c>
      <c r="B6" s="20" t="s">
        <v>8</v>
      </c>
    </row>
    <row r="7" spans="1:2" ht="21" customHeight="1">
      <c r="A7" s="19" t="s">
        <v>384</v>
      </c>
      <c r="B7" s="20" t="s">
        <v>385</v>
      </c>
    </row>
    <row r="8" spans="1:2" ht="24.75" customHeight="1">
      <c r="A8" s="19" t="s">
        <v>386</v>
      </c>
      <c r="B8" s="20" t="s">
        <v>387</v>
      </c>
    </row>
    <row r="9" spans="1:2" ht="21.75" customHeight="1">
      <c r="A9" s="19" t="s">
        <v>388</v>
      </c>
      <c r="B9" s="20" t="s">
        <v>389</v>
      </c>
    </row>
    <row r="10" spans="1:2" ht="23.25" customHeight="1">
      <c r="A10" s="19" t="s">
        <v>390</v>
      </c>
      <c r="B10" s="20" t="s">
        <v>391</v>
      </c>
    </row>
    <row r="11" spans="1:2" ht="21.75" customHeight="1">
      <c r="A11" s="19" t="s">
        <v>392</v>
      </c>
      <c r="B11" s="21" t="s">
        <v>9</v>
      </c>
    </row>
    <row r="12" spans="1:2" ht="35.25" customHeight="1">
      <c r="A12" s="19" t="s">
        <v>393</v>
      </c>
      <c r="B12" s="21" t="s">
        <v>11</v>
      </c>
    </row>
    <row r="13" spans="1:2" ht="22.5" customHeight="1">
      <c r="A13" s="19" t="s">
        <v>394</v>
      </c>
      <c r="B13" s="21" t="s">
        <v>397</v>
      </c>
    </row>
    <row r="14" spans="1:2" ht="24" customHeight="1">
      <c r="A14" s="19" t="s">
        <v>395</v>
      </c>
      <c r="B14" s="21" t="s">
        <v>399</v>
      </c>
    </row>
    <row r="15" spans="1:2" ht="34.5" customHeight="1">
      <c r="A15" s="19" t="s">
        <v>396</v>
      </c>
      <c r="B15" s="21" t="s">
        <v>401</v>
      </c>
    </row>
    <row r="16" spans="1:2" ht="35.25" customHeight="1">
      <c r="A16" s="19" t="s">
        <v>398</v>
      </c>
      <c r="B16" s="21" t="s">
        <v>403</v>
      </c>
    </row>
    <row r="17" spans="1:2" ht="31.5">
      <c r="A17" s="19" t="s">
        <v>400</v>
      </c>
      <c r="B17" s="21" t="s">
        <v>404</v>
      </c>
    </row>
    <row r="18" spans="1:2" ht="15.75">
      <c r="A18" s="19" t="s">
        <v>402</v>
      </c>
      <c r="B18" s="149" t="s">
        <v>578</v>
      </c>
    </row>
    <row r="19" spans="1:2" ht="15.75">
      <c r="A19" s="19" t="s">
        <v>577</v>
      </c>
      <c r="B19" s="149" t="s">
        <v>579</v>
      </c>
    </row>
    <row r="20" spans="1:2" ht="15.75">
      <c r="A20" s="19" t="s">
        <v>596</v>
      </c>
      <c r="B20" s="21" t="s">
        <v>597</v>
      </c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Footer>&amp;LAdatellenőrző kód: 35-4f4948-6a-1632d39-38-7c-7f-4b6575-e-756f1b-67&amp;C&amp;R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39.75" customHeight="1">
      <c r="A1" s="180" t="s">
        <v>614</v>
      </c>
      <c r="B1" s="181"/>
      <c r="C1" s="181"/>
    </row>
    <row r="2" spans="1:3" ht="30">
      <c r="A2" s="51"/>
      <c r="B2" s="51" t="s">
        <v>12</v>
      </c>
      <c r="C2" s="51" t="s">
        <v>560</v>
      </c>
    </row>
    <row r="3" spans="1:3" ht="15">
      <c r="A3" s="51">
        <v>1</v>
      </c>
      <c r="B3" s="51">
        <v>2</v>
      </c>
      <c r="C3" s="51">
        <v>3</v>
      </c>
    </row>
    <row r="4" spans="1:3" ht="25.5">
      <c r="A4" s="146" t="s">
        <v>3</v>
      </c>
      <c r="B4" s="147" t="s">
        <v>561</v>
      </c>
      <c r="C4" s="148">
        <v>94370</v>
      </c>
    </row>
    <row r="5" spans="1:3" ht="25.5">
      <c r="A5" s="120" t="s">
        <v>4</v>
      </c>
      <c r="B5" s="28" t="s">
        <v>562</v>
      </c>
      <c r="C5" s="121">
        <v>94370</v>
      </c>
    </row>
    <row r="6" spans="1:3" ht="25.5">
      <c r="A6" s="146" t="s">
        <v>7</v>
      </c>
      <c r="B6" s="147" t="s">
        <v>564</v>
      </c>
      <c r="C6" s="148">
        <v>949358</v>
      </c>
    </row>
    <row r="7" spans="1:3" ht="25.5">
      <c r="A7" s="120" t="s">
        <v>127</v>
      </c>
      <c r="B7" s="28" t="s">
        <v>565</v>
      </c>
      <c r="C7" s="121">
        <v>-45537446</v>
      </c>
    </row>
    <row r="8" spans="1:3" ht="25.5">
      <c r="A8" s="120" t="s">
        <v>129</v>
      </c>
      <c r="B8" s="28" t="s">
        <v>566</v>
      </c>
      <c r="C8" s="121">
        <v>46789066</v>
      </c>
    </row>
    <row r="9" spans="1:3" ht="25.5">
      <c r="A9" s="120" t="s">
        <v>245</v>
      </c>
      <c r="B9" s="28" t="s">
        <v>568</v>
      </c>
      <c r="C9" s="121">
        <v>302262</v>
      </c>
    </row>
    <row r="10" spans="1:3" ht="25.5">
      <c r="A10" s="120" t="s">
        <v>25</v>
      </c>
      <c r="B10" s="28" t="s">
        <v>571</v>
      </c>
      <c r="C10" s="121">
        <v>302262</v>
      </c>
    </row>
    <row r="11" spans="1:3" ht="25.5">
      <c r="A11" s="146" t="s">
        <v>72</v>
      </c>
      <c r="B11" s="147" t="s">
        <v>575</v>
      </c>
      <c r="C11" s="148">
        <v>1043728</v>
      </c>
    </row>
    <row r="12" spans="1:3" ht="38.25">
      <c r="A12" s="146" t="s">
        <v>74</v>
      </c>
      <c r="B12" s="147" t="s">
        <v>576</v>
      </c>
      <c r="C12" s="148">
        <v>1043728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93" zoomScaleNormal="93" zoomScalePageLayoutView="0" workbookViewId="0" topLeftCell="A1">
      <selection activeCell="A1" sqref="A1:J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0" width="32.875" style="0" customWidth="1"/>
  </cols>
  <sheetData>
    <row r="1" spans="1:10" ht="39.75" customHeight="1">
      <c r="A1" s="180" t="s">
        <v>615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45">
      <c r="A2" s="51" t="s">
        <v>514</v>
      </c>
      <c r="B2" s="51" t="s">
        <v>12</v>
      </c>
      <c r="C2" s="51" t="s">
        <v>581</v>
      </c>
      <c r="D2" s="51" t="s">
        <v>582</v>
      </c>
      <c r="E2" s="51" t="s">
        <v>583</v>
      </c>
      <c r="F2" s="51" t="s">
        <v>584</v>
      </c>
      <c r="G2" s="51" t="s">
        <v>585</v>
      </c>
      <c r="H2" s="51" t="s">
        <v>586</v>
      </c>
      <c r="I2" s="51" t="s">
        <v>587</v>
      </c>
      <c r="J2" s="51" t="s">
        <v>588</v>
      </c>
    </row>
    <row r="3" spans="1:10" ht="15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1">
        <v>9</v>
      </c>
      <c r="J3" s="51">
        <v>10</v>
      </c>
    </row>
    <row r="4" spans="1:10" ht="25.5">
      <c r="A4" s="146" t="s">
        <v>3</v>
      </c>
      <c r="B4" s="147" t="s">
        <v>589</v>
      </c>
      <c r="C4" s="148">
        <v>0</v>
      </c>
      <c r="D4" s="148">
        <v>0</v>
      </c>
      <c r="E4" s="148">
        <v>0</v>
      </c>
      <c r="F4" s="148">
        <v>10000000</v>
      </c>
      <c r="G4" s="148">
        <v>11649752</v>
      </c>
      <c r="H4" s="148">
        <v>0</v>
      </c>
      <c r="I4" s="148">
        <v>21649752</v>
      </c>
      <c r="J4" s="148">
        <v>0</v>
      </c>
    </row>
    <row r="5" spans="1:10" ht="12.75">
      <c r="A5" s="120" t="s">
        <v>257</v>
      </c>
      <c r="B5" s="28" t="s">
        <v>590</v>
      </c>
      <c r="C5" s="121">
        <v>0</v>
      </c>
      <c r="D5" s="121">
        <v>0</v>
      </c>
      <c r="E5" s="121">
        <v>10350000</v>
      </c>
      <c r="F5" s="121">
        <v>0</v>
      </c>
      <c r="G5" s="121">
        <v>-11649752</v>
      </c>
      <c r="H5" s="121">
        <v>0</v>
      </c>
      <c r="I5" s="121">
        <v>-1299752</v>
      </c>
      <c r="J5" s="121">
        <v>0</v>
      </c>
    </row>
    <row r="6" spans="1:10" ht="25.5">
      <c r="A6" s="146" t="s">
        <v>181</v>
      </c>
      <c r="B6" s="147" t="s">
        <v>591</v>
      </c>
      <c r="C6" s="148">
        <v>0</v>
      </c>
      <c r="D6" s="148">
        <v>0</v>
      </c>
      <c r="E6" s="148">
        <v>10350000</v>
      </c>
      <c r="F6" s="148">
        <v>0</v>
      </c>
      <c r="G6" s="148">
        <v>-11649752</v>
      </c>
      <c r="H6" s="148">
        <v>0</v>
      </c>
      <c r="I6" s="148">
        <v>-1299752</v>
      </c>
      <c r="J6" s="148">
        <v>0</v>
      </c>
    </row>
    <row r="7" spans="1:10" ht="12.75">
      <c r="A7" s="146" t="s">
        <v>21</v>
      </c>
      <c r="B7" s="147" t="s">
        <v>592</v>
      </c>
      <c r="C7" s="148">
        <v>0</v>
      </c>
      <c r="D7" s="148">
        <v>0</v>
      </c>
      <c r="E7" s="148">
        <v>10350000</v>
      </c>
      <c r="F7" s="148">
        <v>0</v>
      </c>
      <c r="G7" s="148">
        <v>-11649752</v>
      </c>
      <c r="H7" s="148">
        <v>0</v>
      </c>
      <c r="I7" s="148">
        <v>-1299752</v>
      </c>
      <c r="J7" s="148">
        <v>0</v>
      </c>
    </row>
    <row r="8" spans="1:10" ht="25.5">
      <c r="A8" s="146" t="s">
        <v>40</v>
      </c>
      <c r="B8" s="147" t="s">
        <v>593</v>
      </c>
      <c r="C8" s="148">
        <v>0</v>
      </c>
      <c r="D8" s="148">
        <v>0</v>
      </c>
      <c r="E8" s="148">
        <v>10350000</v>
      </c>
      <c r="F8" s="148">
        <v>10000000</v>
      </c>
      <c r="G8" s="148">
        <v>0</v>
      </c>
      <c r="H8" s="148">
        <v>0</v>
      </c>
      <c r="I8" s="148">
        <v>20350000</v>
      </c>
      <c r="J8" s="148">
        <v>0</v>
      </c>
    </row>
    <row r="9" spans="1:10" ht="25.5">
      <c r="A9" s="120" t="s">
        <v>42</v>
      </c>
      <c r="B9" s="28" t="s">
        <v>594</v>
      </c>
      <c r="C9" s="121">
        <v>0</v>
      </c>
      <c r="D9" s="121">
        <v>0</v>
      </c>
      <c r="E9" s="121">
        <v>0</v>
      </c>
      <c r="F9" s="121">
        <v>1</v>
      </c>
      <c r="G9" s="121">
        <v>1</v>
      </c>
      <c r="H9" s="121">
        <v>0</v>
      </c>
      <c r="I9" s="121">
        <v>2</v>
      </c>
      <c r="J9" s="121">
        <v>0</v>
      </c>
    </row>
    <row r="10" spans="1:10" ht="25.5">
      <c r="A10" s="120" t="s">
        <v>229</v>
      </c>
      <c r="B10" s="28" t="s">
        <v>595</v>
      </c>
      <c r="C10" s="121">
        <v>0</v>
      </c>
      <c r="D10" s="121">
        <v>0</v>
      </c>
      <c r="E10" s="121">
        <v>1</v>
      </c>
      <c r="F10" s="121">
        <v>1</v>
      </c>
      <c r="G10" s="121">
        <v>0</v>
      </c>
      <c r="H10" s="121">
        <v>0</v>
      </c>
      <c r="I10" s="121">
        <v>2</v>
      </c>
      <c r="J10" s="121">
        <v>0</v>
      </c>
    </row>
  </sheetData>
  <sheetProtection/>
  <mergeCells count="1">
    <mergeCell ref="A1:J1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="87" zoomScaleNormal="87" zoomScalePageLayoutView="0" workbookViewId="0" topLeftCell="A1">
      <pane ySplit="4" topLeftCell="A5" activePane="bottomLeft" state="frozen"/>
      <selection pane="topLeft" activeCell="A1" sqref="A1"/>
      <selection pane="bottomLeft" activeCell="C1" sqref="C1:H1"/>
    </sheetView>
  </sheetViews>
  <sheetFormatPr defaultColWidth="9.00390625" defaultRowHeight="12.75"/>
  <cols>
    <col min="1" max="1" width="4.625" style="0" bestFit="1" customWidth="1"/>
    <col min="2" max="2" width="72.875" style="0" bestFit="1" customWidth="1"/>
    <col min="3" max="3" width="20.75390625" style="0" bestFit="1" customWidth="1"/>
    <col min="4" max="4" width="24.125" style="0" bestFit="1" customWidth="1"/>
    <col min="5" max="5" width="12.375" style="0" bestFit="1" customWidth="1"/>
    <col min="6" max="6" width="20.75390625" style="0" bestFit="1" customWidth="1"/>
    <col min="7" max="7" width="24.125" style="0" bestFit="1" customWidth="1"/>
    <col min="8" max="8" width="13.75390625" style="0" customWidth="1"/>
    <col min="9" max="9" width="31.25390625" style="0" bestFit="1" customWidth="1"/>
    <col min="10" max="10" width="35.00390625" style="0" bestFit="1" customWidth="1"/>
    <col min="11" max="11" width="21.875" style="0" bestFit="1" customWidth="1"/>
    <col min="12" max="12" width="11.25390625" style="0" bestFit="1" customWidth="1"/>
  </cols>
  <sheetData>
    <row r="1" spans="1:11" ht="41.25" customHeight="1">
      <c r="A1" s="186"/>
      <c r="B1" s="185"/>
      <c r="C1" s="187" t="s">
        <v>598</v>
      </c>
      <c r="D1" s="188"/>
      <c r="E1" s="188"/>
      <c r="F1" s="188"/>
      <c r="G1" s="188"/>
      <c r="H1" s="189"/>
      <c r="I1" s="45"/>
      <c r="J1" s="46"/>
      <c r="K1" s="47"/>
    </row>
    <row r="2" spans="1:11" ht="29.25" customHeight="1">
      <c r="A2" s="48"/>
      <c r="B2" s="23"/>
      <c r="C2" s="164" t="s">
        <v>405</v>
      </c>
      <c r="D2" s="164"/>
      <c r="E2" s="164"/>
      <c r="F2" s="165" t="s">
        <v>406</v>
      </c>
      <c r="G2" s="166"/>
      <c r="H2" s="166"/>
      <c r="I2" s="25"/>
      <c r="J2" s="26"/>
      <c r="K2" s="49"/>
    </row>
    <row r="3" spans="1:11" ht="15.75" customHeight="1">
      <c r="A3" s="48"/>
      <c r="B3" s="22" t="s">
        <v>12</v>
      </c>
      <c r="C3" s="22" t="s">
        <v>13</v>
      </c>
      <c r="D3" s="22" t="s">
        <v>14</v>
      </c>
      <c r="E3" s="22" t="s">
        <v>15</v>
      </c>
      <c r="F3" s="22" t="s">
        <v>13</v>
      </c>
      <c r="G3" s="22" t="s">
        <v>14</v>
      </c>
      <c r="H3" s="22" t="s">
        <v>15</v>
      </c>
      <c r="I3" s="24" t="s">
        <v>418</v>
      </c>
      <c r="J3" s="24" t="s">
        <v>419</v>
      </c>
      <c r="K3" s="50" t="s">
        <v>420</v>
      </c>
    </row>
    <row r="4" spans="1:11" s="31" customFormat="1" ht="15">
      <c r="A4" s="116" t="s">
        <v>407</v>
      </c>
      <c r="B4" s="117" t="s">
        <v>408</v>
      </c>
      <c r="C4" s="117" t="s">
        <v>417</v>
      </c>
      <c r="D4" s="117" t="s">
        <v>409</v>
      </c>
      <c r="E4" s="117" t="s">
        <v>410</v>
      </c>
      <c r="F4" s="117" t="s">
        <v>411</v>
      </c>
      <c r="G4" s="117" t="s">
        <v>412</v>
      </c>
      <c r="H4" s="117" t="s">
        <v>413</v>
      </c>
      <c r="I4" s="118" t="s">
        <v>414</v>
      </c>
      <c r="J4" s="118" t="s">
        <v>415</v>
      </c>
      <c r="K4" s="119" t="s">
        <v>416</v>
      </c>
    </row>
    <row r="5" spans="1:12" ht="12.75">
      <c r="A5" s="120" t="s">
        <v>3</v>
      </c>
      <c r="B5" s="28" t="s">
        <v>16</v>
      </c>
      <c r="C5" s="121">
        <v>33216000</v>
      </c>
      <c r="D5" s="121">
        <v>31680063</v>
      </c>
      <c r="E5" s="121">
        <v>29632820</v>
      </c>
      <c r="F5" s="122">
        <v>26082000</v>
      </c>
      <c r="G5" s="122">
        <v>29566164</v>
      </c>
      <c r="H5" s="122">
        <v>29564569</v>
      </c>
      <c r="I5" s="39">
        <f aca="true" t="shared" si="0" ref="I5:I68">C5+F5</f>
        <v>59298000</v>
      </c>
      <c r="J5" s="39">
        <f aca="true" t="shared" si="1" ref="J5:J68">D5+G5</f>
        <v>61246227</v>
      </c>
      <c r="K5" s="39">
        <f aca="true" t="shared" si="2" ref="K5:K68">E5+H5</f>
        <v>59197389</v>
      </c>
      <c r="L5" s="114"/>
    </row>
    <row r="6" spans="1:12" ht="12.75">
      <c r="A6" s="120" t="s">
        <v>4</v>
      </c>
      <c r="B6" s="28" t="s">
        <v>17</v>
      </c>
      <c r="C6" s="121">
        <v>453000</v>
      </c>
      <c r="D6" s="121">
        <v>453000</v>
      </c>
      <c r="E6" s="121">
        <v>450000</v>
      </c>
      <c r="F6" s="122"/>
      <c r="G6" s="122"/>
      <c r="H6" s="122"/>
      <c r="I6" s="39">
        <f t="shared" si="0"/>
        <v>453000</v>
      </c>
      <c r="J6" s="39">
        <f t="shared" si="1"/>
        <v>453000</v>
      </c>
      <c r="K6" s="39">
        <f t="shared" si="2"/>
        <v>450000</v>
      </c>
      <c r="L6" s="114"/>
    </row>
    <row r="7" spans="1:12" ht="12.75">
      <c r="A7" s="120" t="s">
        <v>5</v>
      </c>
      <c r="B7" s="28" t="s">
        <v>421</v>
      </c>
      <c r="C7" s="121">
        <v>0</v>
      </c>
      <c r="D7" s="121">
        <v>0</v>
      </c>
      <c r="E7" s="121">
        <v>0</v>
      </c>
      <c r="F7" s="122">
        <v>1000000</v>
      </c>
      <c r="G7" s="122">
        <v>1810000</v>
      </c>
      <c r="H7" s="122">
        <v>1505000</v>
      </c>
      <c r="I7" s="39">
        <f t="shared" si="0"/>
        <v>1000000</v>
      </c>
      <c r="J7" s="39">
        <f t="shared" si="1"/>
        <v>1810000</v>
      </c>
      <c r="K7" s="39">
        <f t="shared" si="2"/>
        <v>1505000</v>
      </c>
      <c r="L7" s="114"/>
    </row>
    <row r="8" spans="1:11" ht="12.75">
      <c r="A8" s="120" t="s">
        <v>7</v>
      </c>
      <c r="B8" s="28" t="s">
        <v>422</v>
      </c>
      <c r="C8" s="121">
        <v>0</v>
      </c>
      <c r="D8" s="121">
        <v>0</v>
      </c>
      <c r="E8" s="121">
        <v>0</v>
      </c>
      <c r="F8" s="122">
        <v>400000</v>
      </c>
      <c r="G8" s="122">
        <v>686250</v>
      </c>
      <c r="H8" s="122">
        <v>686250</v>
      </c>
      <c r="I8" s="39">
        <f t="shared" si="0"/>
        <v>400000</v>
      </c>
      <c r="J8" s="39">
        <f t="shared" si="1"/>
        <v>686250</v>
      </c>
      <c r="K8" s="39">
        <f t="shared" si="2"/>
        <v>686250</v>
      </c>
    </row>
    <row r="9" spans="1:11" ht="12.75">
      <c r="A9" s="123" t="s">
        <v>1</v>
      </c>
      <c r="B9" s="28" t="s">
        <v>18</v>
      </c>
      <c r="C9" s="121">
        <v>1340000</v>
      </c>
      <c r="D9" s="121">
        <v>1340000</v>
      </c>
      <c r="E9" s="121">
        <v>1184333</v>
      </c>
      <c r="F9" s="115">
        <v>1200000</v>
      </c>
      <c r="G9" s="115">
        <v>995000</v>
      </c>
      <c r="H9" s="115">
        <v>989450</v>
      </c>
      <c r="I9" s="39">
        <f t="shared" si="0"/>
        <v>2540000</v>
      </c>
      <c r="J9" s="39">
        <f t="shared" si="1"/>
        <v>2335000</v>
      </c>
      <c r="K9" s="39">
        <f t="shared" si="2"/>
        <v>2173783</v>
      </c>
    </row>
    <row r="10" spans="1:11" ht="12.75">
      <c r="A10" s="120" t="s">
        <v>19</v>
      </c>
      <c r="B10" s="28" t="s">
        <v>20</v>
      </c>
      <c r="C10" s="121">
        <v>140000</v>
      </c>
      <c r="D10" s="121">
        <v>168966</v>
      </c>
      <c r="E10" s="121">
        <v>168216</v>
      </c>
      <c r="F10" s="115">
        <v>120000</v>
      </c>
      <c r="G10" s="115">
        <v>93101</v>
      </c>
      <c r="H10" s="115">
        <v>89280</v>
      </c>
      <c r="I10" s="39">
        <f t="shared" si="0"/>
        <v>260000</v>
      </c>
      <c r="J10" s="39">
        <f t="shared" si="1"/>
        <v>262067</v>
      </c>
      <c r="K10" s="39">
        <f t="shared" si="2"/>
        <v>257496</v>
      </c>
    </row>
    <row r="11" spans="1:11" ht="12.75">
      <c r="A11" s="120" t="s">
        <v>257</v>
      </c>
      <c r="B11" s="28" t="s">
        <v>423</v>
      </c>
      <c r="C11" s="121">
        <v>0</v>
      </c>
      <c r="D11" s="121">
        <v>0</v>
      </c>
      <c r="E11" s="121">
        <v>0</v>
      </c>
      <c r="F11" s="122">
        <v>0</v>
      </c>
      <c r="G11" s="122">
        <v>44645</v>
      </c>
      <c r="H11" s="122">
        <v>44645</v>
      </c>
      <c r="I11" s="39">
        <f t="shared" si="0"/>
        <v>0</v>
      </c>
      <c r="J11" s="39">
        <f t="shared" si="1"/>
        <v>44645</v>
      </c>
      <c r="K11" s="39">
        <f t="shared" si="2"/>
        <v>44645</v>
      </c>
    </row>
    <row r="12" spans="1:11" ht="12.75">
      <c r="A12" s="120" t="s">
        <v>21</v>
      </c>
      <c r="B12" s="28" t="s">
        <v>22</v>
      </c>
      <c r="C12" s="121">
        <v>0</v>
      </c>
      <c r="D12" s="121">
        <v>1319750</v>
      </c>
      <c r="E12" s="121">
        <v>1318609</v>
      </c>
      <c r="F12" s="122">
        <v>0</v>
      </c>
      <c r="G12" s="122">
        <v>1084000</v>
      </c>
      <c r="H12" s="122">
        <v>1083135</v>
      </c>
      <c r="I12" s="39">
        <f t="shared" si="0"/>
        <v>0</v>
      </c>
      <c r="J12" s="39">
        <f t="shared" si="1"/>
        <v>2403750</v>
      </c>
      <c r="K12" s="39">
        <f t="shared" si="2"/>
        <v>2401744</v>
      </c>
    </row>
    <row r="13" spans="1:11" ht="12.75">
      <c r="A13" s="120" t="s">
        <v>23</v>
      </c>
      <c r="B13" s="28" t="s">
        <v>24</v>
      </c>
      <c r="C13" s="121">
        <v>35149000</v>
      </c>
      <c r="D13" s="121">
        <v>34961779</v>
      </c>
      <c r="E13" s="121">
        <v>32753978</v>
      </c>
      <c r="F13" s="122">
        <v>28802000</v>
      </c>
      <c r="G13" s="122">
        <v>34279160</v>
      </c>
      <c r="H13" s="122">
        <v>33962329</v>
      </c>
      <c r="I13" s="39">
        <f t="shared" si="0"/>
        <v>63951000</v>
      </c>
      <c r="J13" s="39">
        <f t="shared" si="1"/>
        <v>69240939</v>
      </c>
      <c r="K13" s="39">
        <f t="shared" si="2"/>
        <v>66716307</v>
      </c>
    </row>
    <row r="14" spans="1:11" ht="12.75">
      <c r="A14" s="120" t="s">
        <v>25</v>
      </c>
      <c r="B14" s="28" t="s">
        <v>26</v>
      </c>
      <c r="C14" s="121">
        <v>11115000</v>
      </c>
      <c r="D14" s="121">
        <v>11024944</v>
      </c>
      <c r="E14" s="121">
        <v>7354129</v>
      </c>
      <c r="F14" s="115"/>
      <c r="G14" s="115"/>
      <c r="H14" s="115"/>
      <c r="I14" s="39">
        <f t="shared" si="0"/>
        <v>11115000</v>
      </c>
      <c r="J14" s="39">
        <f t="shared" si="1"/>
        <v>11024944</v>
      </c>
      <c r="K14" s="39">
        <f t="shared" si="2"/>
        <v>7354129</v>
      </c>
    </row>
    <row r="15" spans="1:11" ht="25.5">
      <c r="A15" s="120" t="s">
        <v>27</v>
      </c>
      <c r="B15" s="28" t="s">
        <v>28</v>
      </c>
      <c r="C15" s="121">
        <v>700000</v>
      </c>
      <c r="D15" s="121">
        <v>2771877</v>
      </c>
      <c r="E15" s="121">
        <v>2665927</v>
      </c>
      <c r="F15" s="122">
        <v>200000</v>
      </c>
      <c r="G15" s="122">
        <v>1130000</v>
      </c>
      <c r="H15" s="122">
        <v>780000</v>
      </c>
      <c r="I15" s="39">
        <f t="shared" si="0"/>
        <v>900000</v>
      </c>
      <c r="J15" s="39">
        <f t="shared" si="1"/>
        <v>3901877</v>
      </c>
      <c r="K15" s="39">
        <f t="shared" si="2"/>
        <v>3445927</v>
      </c>
    </row>
    <row r="16" spans="1:11" ht="12.75">
      <c r="A16" s="120" t="s">
        <v>29</v>
      </c>
      <c r="B16" s="28" t="s">
        <v>30</v>
      </c>
      <c r="C16" s="121">
        <v>1500000</v>
      </c>
      <c r="D16" s="121">
        <v>4404065</v>
      </c>
      <c r="E16" s="121">
        <v>2776737</v>
      </c>
      <c r="F16" s="122">
        <v>300000</v>
      </c>
      <c r="G16" s="122">
        <v>609754</v>
      </c>
      <c r="H16" s="122">
        <v>555868</v>
      </c>
      <c r="I16" s="39">
        <f t="shared" si="0"/>
        <v>1800000</v>
      </c>
      <c r="J16" s="39">
        <f t="shared" si="1"/>
        <v>5013819</v>
      </c>
      <c r="K16" s="39">
        <f t="shared" si="2"/>
        <v>3332605</v>
      </c>
    </row>
    <row r="17" spans="1:11" ht="12.75">
      <c r="A17" s="120" t="s">
        <v>31</v>
      </c>
      <c r="B17" s="28" t="s">
        <v>32</v>
      </c>
      <c r="C17" s="121">
        <v>13315000</v>
      </c>
      <c r="D17" s="121">
        <v>18200886</v>
      </c>
      <c r="E17" s="121">
        <v>12796793</v>
      </c>
      <c r="F17" s="122">
        <v>500000</v>
      </c>
      <c r="G17" s="122">
        <v>1739754</v>
      </c>
      <c r="H17" s="122">
        <v>1335868</v>
      </c>
      <c r="I17" s="39">
        <f t="shared" si="0"/>
        <v>13815000</v>
      </c>
      <c r="J17" s="39">
        <f t="shared" si="1"/>
        <v>19940640</v>
      </c>
      <c r="K17" s="39">
        <f t="shared" si="2"/>
        <v>14132661</v>
      </c>
    </row>
    <row r="18" spans="1:11" s="44" customFormat="1" ht="12.75">
      <c r="A18" s="41" t="s">
        <v>33</v>
      </c>
      <c r="B18" s="42" t="s">
        <v>34</v>
      </c>
      <c r="C18" s="38">
        <v>48464000</v>
      </c>
      <c r="D18" s="38">
        <v>53162665</v>
      </c>
      <c r="E18" s="38">
        <v>45550771</v>
      </c>
      <c r="F18" s="125">
        <v>29302000</v>
      </c>
      <c r="G18" s="125">
        <v>36018914</v>
      </c>
      <c r="H18" s="125">
        <v>35298197</v>
      </c>
      <c r="I18" s="43">
        <f t="shared" si="0"/>
        <v>77766000</v>
      </c>
      <c r="J18" s="43">
        <f t="shared" si="1"/>
        <v>89181579</v>
      </c>
      <c r="K18" s="43">
        <f t="shared" si="2"/>
        <v>80848968</v>
      </c>
    </row>
    <row r="19" spans="1:11" s="44" customFormat="1" ht="25.5">
      <c r="A19" s="41" t="s">
        <v>35</v>
      </c>
      <c r="B19" s="42" t="s">
        <v>36</v>
      </c>
      <c r="C19" s="38">
        <v>9569680</v>
      </c>
      <c r="D19" s="38">
        <v>8884680</v>
      </c>
      <c r="E19" s="38">
        <v>8582521</v>
      </c>
      <c r="F19" s="125">
        <v>6071000</v>
      </c>
      <c r="G19" s="125">
        <v>6939315</v>
      </c>
      <c r="H19" s="125">
        <v>6781564</v>
      </c>
      <c r="I19" s="43">
        <f t="shared" si="0"/>
        <v>15640680</v>
      </c>
      <c r="J19" s="43">
        <f t="shared" si="1"/>
        <v>15823995</v>
      </c>
      <c r="K19" s="43">
        <f t="shared" si="2"/>
        <v>15364085</v>
      </c>
    </row>
    <row r="20" spans="1:11" ht="12.75">
      <c r="A20" s="120" t="s">
        <v>37</v>
      </c>
      <c r="B20" s="28" t="s">
        <v>38</v>
      </c>
      <c r="C20" s="121">
        <v>0</v>
      </c>
      <c r="D20" s="121">
        <v>0</v>
      </c>
      <c r="E20" s="121">
        <v>8048784</v>
      </c>
      <c r="F20" s="122">
        <v>0</v>
      </c>
      <c r="G20" s="122">
        <v>0</v>
      </c>
      <c r="H20" s="122">
        <v>6540936</v>
      </c>
      <c r="I20" s="39">
        <f t="shared" si="0"/>
        <v>0</v>
      </c>
      <c r="J20" s="39">
        <f t="shared" si="1"/>
        <v>0</v>
      </c>
      <c r="K20" s="39">
        <f t="shared" si="2"/>
        <v>14589720</v>
      </c>
    </row>
    <row r="21" spans="1:11" s="44" customFormat="1" ht="12.75">
      <c r="A21" s="120" t="s">
        <v>40</v>
      </c>
      <c r="B21" s="28" t="s">
        <v>41</v>
      </c>
      <c r="C21" s="121">
        <v>0</v>
      </c>
      <c r="D21" s="121">
        <v>0</v>
      </c>
      <c r="E21" s="121">
        <v>45804</v>
      </c>
      <c r="F21" s="115">
        <v>0</v>
      </c>
      <c r="G21" s="115">
        <v>0</v>
      </c>
      <c r="H21" s="115">
        <v>0</v>
      </c>
      <c r="I21" s="39">
        <f t="shared" si="0"/>
        <v>0</v>
      </c>
      <c r="J21" s="39">
        <f t="shared" si="1"/>
        <v>0</v>
      </c>
      <c r="K21" s="39">
        <f t="shared" si="2"/>
        <v>45804</v>
      </c>
    </row>
    <row r="22" spans="1:11" s="44" customFormat="1" ht="12.75">
      <c r="A22" s="120" t="s">
        <v>42</v>
      </c>
      <c r="B22" s="28" t="s">
        <v>43</v>
      </c>
      <c r="C22" s="121">
        <v>0</v>
      </c>
      <c r="D22" s="121">
        <v>0</v>
      </c>
      <c r="E22" s="121">
        <v>41700</v>
      </c>
      <c r="F22" s="122">
        <v>0</v>
      </c>
      <c r="G22" s="122">
        <v>0</v>
      </c>
      <c r="H22" s="122">
        <v>29800</v>
      </c>
      <c r="I22" s="39">
        <f t="shared" si="0"/>
        <v>0</v>
      </c>
      <c r="J22" s="39">
        <f t="shared" si="1"/>
        <v>0</v>
      </c>
      <c r="K22" s="39">
        <f t="shared" si="2"/>
        <v>71500</v>
      </c>
    </row>
    <row r="23" spans="1:11" ht="12.75">
      <c r="A23" s="120" t="s">
        <v>44</v>
      </c>
      <c r="B23" s="28" t="s">
        <v>45</v>
      </c>
      <c r="C23" s="121">
        <v>0</v>
      </c>
      <c r="D23" s="121">
        <v>0</v>
      </c>
      <c r="E23" s="121">
        <v>446233</v>
      </c>
      <c r="F23" s="122">
        <v>0</v>
      </c>
      <c r="G23" s="122">
        <v>0</v>
      </c>
      <c r="H23" s="122">
        <v>210828</v>
      </c>
      <c r="I23" s="39">
        <f t="shared" si="0"/>
        <v>0</v>
      </c>
      <c r="J23" s="39">
        <f t="shared" si="1"/>
        <v>0</v>
      </c>
      <c r="K23" s="39">
        <f t="shared" si="2"/>
        <v>657061</v>
      </c>
    </row>
    <row r="24" spans="1:11" ht="12.75">
      <c r="A24" s="120" t="s">
        <v>46</v>
      </c>
      <c r="B24" s="28" t="s">
        <v>47</v>
      </c>
      <c r="C24" s="121">
        <v>510000</v>
      </c>
      <c r="D24" s="121">
        <v>773351</v>
      </c>
      <c r="E24" s="121">
        <v>297360</v>
      </c>
      <c r="F24" s="122">
        <v>100000</v>
      </c>
      <c r="G24" s="122">
        <v>55355</v>
      </c>
      <c r="H24" s="122">
        <v>27342</v>
      </c>
      <c r="I24" s="39">
        <f t="shared" si="0"/>
        <v>610000</v>
      </c>
      <c r="J24" s="39">
        <f t="shared" si="1"/>
        <v>828706</v>
      </c>
      <c r="K24" s="39">
        <f t="shared" si="2"/>
        <v>324702</v>
      </c>
    </row>
    <row r="25" spans="1:11" ht="12.75">
      <c r="A25" s="120" t="s">
        <v>48</v>
      </c>
      <c r="B25" s="28" t="s">
        <v>49</v>
      </c>
      <c r="C25" s="121">
        <v>3886000</v>
      </c>
      <c r="D25" s="121">
        <v>7683025</v>
      </c>
      <c r="E25" s="121">
        <v>7513951</v>
      </c>
      <c r="F25" s="122">
        <v>350000</v>
      </c>
      <c r="G25" s="122">
        <v>536126</v>
      </c>
      <c r="H25" s="122">
        <v>326387</v>
      </c>
      <c r="I25" s="39">
        <f t="shared" si="0"/>
        <v>4236000</v>
      </c>
      <c r="J25" s="39">
        <f t="shared" si="1"/>
        <v>8219151</v>
      </c>
      <c r="K25" s="39">
        <f t="shared" si="2"/>
        <v>7840338</v>
      </c>
    </row>
    <row r="26" spans="1:11" ht="12.75">
      <c r="A26" s="120" t="s">
        <v>50</v>
      </c>
      <c r="B26" s="28" t="s">
        <v>51</v>
      </c>
      <c r="C26" s="121">
        <v>4396000</v>
      </c>
      <c r="D26" s="121">
        <v>8456376</v>
      </c>
      <c r="E26" s="121">
        <v>7811311</v>
      </c>
      <c r="F26" s="122">
        <v>450000</v>
      </c>
      <c r="G26" s="122">
        <v>591481</v>
      </c>
      <c r="H26" s="122">
        <v>353729</v>
      </c>
      <c r="I26" s="39">
        <f t="shared" si="0"/>
        <v>4846000</v>
      </c>
      <c r="J26" s="39">
        <f t="shared" si="1"/>
        <v>9047857</v>
      </c>
      <c r="K26" s="39">
        <f t="shared" si="2"/>
        <v>8165040</v>
      </c>
    </row>
    <row r="27" spans="1:11" ht="12.75">
      <c r="A27" s="120" t="s">
        <v>52</v>
      </c>
      <c r="B27" s="28" t="s">
        <v>53</v>
      </c>
      <c r="C27" s="121">
        <v>1330000</v>
      </c>
      <c r="D27" s="121">
        <v>3382301</v>
      </c>
      <c r="E27" s="121">
        <v>2888461</v>
      </c>
      <c r="F27" s="122">
        <v>2400000</v>
      </c>
      <c r="G27" s="122">
        <v>1700000</v>
      </c>
      <c r="H27" s="122">
        <v>533500</v>
      </c>
      <c r="I27" s="39">
        <f t="shared" si="0"/>
        <v>3730000</v>
      </c>
      <c r="J27" s="39">
        <f t="shared" si="1"/>
        <v>5082301</v>
      </c>
      <c r="K27" s="39">
        <f t="shared" si="2"/>
        <v>3421961</v>
      </c>
    </row>
    <row r="28" spans="1:11" ht="12.75">
      <c r="A28" s="120" t="s">
        <v>54</v>
      </c>
      <c r="B28" s="28" t="s">
        <v>55</v>
      </c>
      <c r="C28" s="121">
        <v>1375000</v>
      </c>
      <c r="D28" s="121">
        <v>1995000</v>
      </c>
      <c r="E28" s="121">
        <v>1903274</v>
      </c>
      <c r="F28" s="122">
        <v>220000</v>
      </c>
      <c r="G28" s="122">
        <v>420000</v>
      </c>
      <c r="H28" s="122">
        <v>171208</v>
      </c>
      <c r="I28" s="39">
        <f t="shared" si="0"/>
        <v>1595000</v>
      </c>
      <c r="J28" s="39">
        <f t="shared" si="1"/>
        <v>2415000</v>
      </c>
      <c r="K28" s="39">
        <f t="shared" si="2"/>
        <v>2074482</v>
      </c>
    </row>
    <row r="29" spans="1:11" ht="12.75">
      <c r="A29" s="120" t="s">
        <v>56</v>
      </c>
      <c r="B29" s="28" t="s">
        <v>57</v>
      </c>
      <c r="C29" s="121">
        <v>2705000</v>
      </c>
      <c r="D29" s="121">
        <v>5377301</v>
      </c>
      <c r="E29" s="121">
        <v>4791735</v>
      </c>
      <c r="F29" s="122">
        <v>2620000</v>
      </c>
      <c r="G29" s="122">
        <v>2120000</v>
      </c>
      <c r="H29" s="122">
        <v>704708</v>
      </c>
      <c r="I29" s="39">
        <f t="shared" si="0"/>
        <v>5325000</v>
      </c>
      <c r="J29" s="39">
        <f t="shared" si="1"/>
        <v>7497301</v>
      </c>
      <c r="K29" s="39">
        <f t="shared" si="2"/>
        <v>5496443</v>
      </c>
    </row>
    <row r="30" spans="1:11" ht="12.75">
      <c r="A30" s="120" t="s">
        <v>58</v>
      </c>
      <c r="B30" s="28" t="s">
        <v>59</v>
      </c>
      <c r="C30" s="121">
        <v>12080000</v>
      </c>
      <c r="D30" s="121">
        <v>16951977</v>
      </c>
      <c r="E30" s="121">
        <v>10217355</v>
      </c>
      <c r="F30" s="122">
        <v>1000000</v>
      </c>
      <c r="G30" s="122">
        <v>1100000</v>
      </c>
      <c r="H30" s="122">
        <v>834077</v>
      </c>
      <c r="I30" s="39">
        <f t="shared" si="0"/>
        <v>13080000</v>
      </c>
      <c r="J30" s="39">
        <f t="shared" si="1"/>
        <v>18051977</v>
      </c>
      <c r="K30" s="39">
        <f t="shared" si="2"/>
        <v>11051432</v>
      </c>
    </row>
    <row r="31" spans="1:11" ht="12.75">
      <c r="A31" s="120" t="s">
        <v>60</v>
      </c>
      <c r="B31" s="28" t="s">
        <v>61</v>
      </c>
      <c r="C31" s="121">
        <v>27000000</v>
      </c>
      <c r="D31" s="121">
        <v>31599828</v>
      </c>
      <c r="E31" s="121">
        <v>27181359</v>
      </c>
      <c r="F31" s="115"/>
      <c r="G31" s="115"/>
      <c r="H31" s="115"/>
      <c r="I31" s="39">
        <f t="shared" si="0"/>
        <v>27000000</v>
      </c>
      <c r="J31" s="39">
        <f t="shared" si="1"/>
        <v>31599828</v>
      </c>
      <c r="K31" s="39">
        <f t="shared" si="2"/>
        <v>27181359</v>
      </c>
    </row>
    <row r="32" spans="1:11" ht="12.75">
      <c r="A32" s="120" t="s">
        <v>133</v>
      </c>
      <c r="B32" s="28" t="s">
        <v>426</v>
      </c>
      <c r="C32" s="121"/>
      <c r="D32" s="121"/>
      <c r="E32" s="121"/>
      <c r="F32" s="122">
        <v>40000</v>
      </c>
      <c r="G32" s="122">
        <v>470000</v>
      </c>
      <c r="H32" s="122">
        <v>403921</v>
      </c>
      <c r="I32" s="39">
        <f t="shared" si="0"/>
        <v>40000</v>
      </c>
      <c r="J32" s="39">
        <f t="shared" si="1"/>
        <v>470000</v>
      </c>
      <c r="K32" s="39">
        <f t="shared" si="2"/>
        <v>403921</v>
      </c>
    </row>
    <row r="33" spans="1:11" ht="12.75">
      <c r="A33" s="120" t="s">
        <v>62</v>
      </c>
      <c r="B33" s="28" t="s">
        <v>63</v>
      </c>
      <c r="C33" s="121">
        <v>1930000</v>
      </c>
      <c r="D33" s="121">
        <v>4557174</v>
      </c>
      <c r="E33" s="121">
        <v>4522437</v>
      </c>
      <c r="F33" s="122">
        <v>50000</v>
      </c>
      <c r="G33" s="122">
        <v>50000</v>
      </c>
      <c r="H33" s="122">
        <v>0</v>
      </c>
      <c r="I33" s="39">
        <f t="shared" si="0"/>
        <v>1980000</v>
      </c>
      <c r="J33" s="39">
        <f t="shared" si="1"/>
        <v>4607174</v>
      </c>
      <c r="K33" s="39">
        <f t="shared" si="2"/>
        <v>4522437</v>
      </c>
    </row>
    <row r="34" spans="1:11" ht="12.75">
      <c r="A34" s="120" t="s">
        <v>64</v>
      </c>
      <c r="B34" s="28" t="s">
        <v>65</v>
      </c>
      <c r="C34" s="121">
        <v>5015000</v>
      </c>
      <c r="D34" s="121">
        <v>6500000</v>
      </c>
      <c r="E34" s="121">
        <v>5316064</v>
      </c>
      <c r="F34" s="122">
        <v>30000</v>
      </c>
      <c r="G34" s="122">
        <v>30000</v>
      </c>
      <c r="H34" s="122">
        <v>0</v>
      </c>
      <c r="I34" s="39">
        <f t="shared" si="0"/>
        <v>5045000</v>
      </c>
      <c r="J34" s="39">
        <f t="shared" si="1"/>
        <v>6530000</v>
      </c>
      <c r="K34" s="39">
        <f t="shared" si="2"/>
        <v>5316064</v>
      </c>
    </row>
    <row r="35" spans="1:11" ht="12.75">
      <c r="A35" s="120" t="s">
        <v>66</v>
      </c>
      <c r="B35" s="28" t="s">
        <v>67</v>
      </c>
      <c r="C35" s="121">
        <v>0</v>
      </c>
      <c r="D35" s="121">
        <v>0</v>
      </c>
      <c r="E35" s="121">
        <v>481472</v>
      </c>
      <c r="F35" s="115"/>
      <c r="G35" s="115"/>
      <c r="H35" s="115"/>
      <c r="I35" s="39">
        <f t="shared" si="0"/>
        <v>0</v>
      </c>
      <c r="J35" s="39">
        <f t="shared" si="1"/>
        <v>0</v>
      </c>
      <c r="K35" s="39">
        <f t="shared" si="2"/>
        <v>481472</v>
      </c>
    </row>
    <row r="36" spans="1:11" ht="12.75">
      <c r="A36" s="120" t="s">
        <v>68</v>
      </c>
      <c r="B36" s="28" t="s">
        <v>69</v>
      </c>
      <c r="C36" s="121">
        <v>1380000</v>
      </c>
      <c r="D36" s="121">
        <v>2317500</v>
      </c>
      <c r="E36" s="121">
        <v>2142907</v>
      </c>
      <c r="F36" s="122">
        <v>250000</v>
      </c>
      <c r="G36" s="122">
        <v>250000</v>
      </c>
      <c r="H36" s="122">
        <v>158050</v>
      </c>
      <c r="I36" s="39">
        <f t="shared" si="0"/>
        <v>1630000</v>
      </c>
      <c r="J36" s="39">
        <f t="shared" si="1"/>
        <v>2567500</v>
      </c>
      <c r="K36" s="39">
        <f t="shared" si="2"/>
        <v>2300957</v>
      </c>
    </row>
    <row r="37" spans="1:11" ht="12.75">
      <c r="A37" s="120" t="s">
        <v>70</v>
      </c>
      <c r="B37" s="28" t="s">
        <v>71</v>
      </c>
      <c r="C37" s="121">
        <v>13550000</v>
      </c>
      <c r="D37" s="121">
        <v>26544443</v>
      </c>
      <c r="E37" s="121">
        <v>18761343</v>
      </c>
      <c r="F37" s="122">
        <v>500000</v>
      </c>
      <c r="G37" s="122">
        <v>480000</v>
      </c>
      <c r="H37" s="122">
        <v>387509</v>
      </c>
      <c r="I37" s="39">
        <f t="shared" si="0"/>
        <v>14050000</v>
      </c>
      <c r="J37" s="39">
        <f t="shared" si="1"/>
        <v>27024443</v>
      </c>
      <c r="K37" s="39">
        <f t="shared" si="2"/>
        <v>19148852</v>
      </c>
    </row>
    <row r="38" spans="1:11" ht="12.75">
      <c r="A38" s="120" t="s">
        <v>72</v>
      </c>
      <c r="B38" s="28" t="s">
        <v>73</v>
      </c>
      <c r="C38" s="121">
        <v>0</v>
      </c>
      <c r="D38" s="121">
        <v>0</v>
      </c>
      <c r="E38" s="121">
        <v>837077</v>
      </c>
      <c r="F38" s="115"/>
      <c r="G38" s="115"/>
      <c r="H38" s="115"/>
      <c r="I38" s="39">
        <f t="shared" si="0"/>
        <v>0</v>
      </c>
      <c r="J38" s="39">
        <f t="shared" si="1"/>
        <v>0</v>
      </c>
      <c r="K38" s="39">
        <f t="shared" si="2"/>
        <v>837077</v>
      </c>
    </row>
    <row r="39" spans="1:11" ht="12.75">
      <c r="A39" s="120" t="s">
        <v>74</v>
      </c>
      <c r="B39" s="28" t="s">
        <v>75</v>
      </c>
      <c r="C39" s="121">
        <v>60955000</v>
      </c>
      <c r="D39" s="121">
        <v>88470922</v>
      </c>
      <c r="E39" s="121">
        <v>68141465</v>
      </c>
      <c r="F39" s="122">
        <v>1870000</v>
      </c>
      <c r="G39" s="122">
        <v>2380000</v>
      </c>
      <c r="H39" s="122">
        <v>1783557</v>
      </c>
      <c r="I39" s="39">
        <f t="shared" si="0"/>
        <v>62825000</v>
      </c>
      <c r="J39" s="39">
        <f t="shared" si="1"/>
        <v>90850922</v>
      </c>
      <c r="K39" s="39">
        <f t="shared" si="2"/>
        <v>69925022</v>
      </c>
    </row>
    <row r="40" spans="1:11" ht="12.75">
      <c r="A40" s="120" t="s">
        <v>76</v>
      </c>
      <c r="B40" s="28" t="s">
        <v>77</v>
      </c>
      <c r="C40" s="121">
        <v>60000</v>
      </c>
      <c r="D40" s="121">
        <v>202582</v>
      </c>
      <c r="E40" s="121">
        <v>179515</v>
      </c>
      <c r="F40" s="122">
        <v>50000</v>
      </c>
      <c r="G40" s="122">
        <v>50000</v>
      </c>
      <c r="H40" s="122">
        <v>20686</v>
      </c>
      <c r="I40" s="39">
        <f t="shared" si="0"/>
        <v>110000</v>
      </c>
      <c r="J40" s="39">
        <f t="shared" si="1"/>
        <v>252582</v>
      </c>
      <c r="K40" s="39">
        <f t="shared" si="2"/>
        <v>200201</v>
      </c>
    </row>
    <row r="41" spans="1:11" ht="12.75">
      <c r="A41" s="120" t="s">
        <v>78</v>
      </c>
      <c r="B41" s="28" t="s">
        <v>79</v>
      </c>
      <c r="C41" s="121">
        <v>60000</v>
      </c>
      <c r="D41" s="121">
        <v>202582</v>
      </c>
      <c r="E41" s="121">
        <v>179515</v>
      </c>
      <c r="F41" s="122">
        <v>50000</v>
      </c>
      <c r="G41" s="122">
        <v>50000</v>
      </c>
      <c r="H41" s="122">
        <v>20686</v>
      </c>
      <c r="I41" s="39">
        <f t="shared" si="0"/>
        <v>110000</v>
      </c>
      <c r="J41" s="39">
        <f t="shared" si="1"/>
        <v>252582</v>
      </c>
      <c r="K41" s="39">
        <f t="shared" si="2"/>
        <v>200201</v>
      </c>
    </row>
    <row r="42" spans="1:11" ht="12.75">
      <c r="A42" s="120" t="s">
        <v>80</v>
      </c>
      <c r="B42" s="28" t="s">
        <v>81</v>
      </c>
      <c r="C42" s="121">
        <v>18315970</v>
      </c>
      <c r="D42" s="121">
        <v>20063216</v>
      </c>
      <c r="E42" s="121">
        <v>18020370</v>
      </c>
      <c r="F42" s="122">
        <v>1350000</v>
      </c>
      <c r="G42" s="122">
        <v>1448857</v>
      </c>
      <c r="H42" s="122">
        <v>582123</v>
      </c>
      <c r="I42" s="39">
        <f t="shared" si="0"/>
        <v>19665970</v>
      </c>
      <c r="J42" s="39">
        <f t="shared" si="1"/>
        <v>21512073</v>
      </c>
      <c r="K42" s="39">
        <f t="shared" si="2"/>
        <v>18602493</v>
      </c>
    </row>
    <row r="43" spans="1:11" ht="12.75">
      <c r="A43" s="120" t="s">
        <v>82</v>
      </c>
      <c r="B43" s="28" t="s">
        <v>83</v>
      </c>
      <c r="C43" s="121">
        <v>0</v>
      </c>
      <c r="D43" s="121">
        <v>10245000</v>
      </c>
      <c r="E43" s="121">
        <v>10245000</v>
      </c>
      <c r="F43" s="115">
        <v>0</v>
      </c>
      <c r="G43" s="115">
        <v>0</v>
      </c>
      <c r="H43" s="115">
        <v>0</v>
      </c>
      <c r="I43" s="39">
        <f t="shared" si="0"/>
        <v>0</v>
      </c>
      <c r="J43" s="39">
        <f t="shared" si="1"/>
        <v>10245000</v>
      </c>
      <c r="K43" s="39">
        <f t="shared" si="2"/>
        <v>10245000</v>
      </c>
    </row>
    <row r="44" spans="1:11" ht="12.75">
      <c r="A44" s="120" t="s">
        <v>85</v>
      </c>
      <c r="B44" s="28" t="s">
        <v>86</v>
      </c>
      <c r="C44" s="121">
        <v>230000</v>
      </c>
      <c r="D44" s="121">
        <v>380926</v>
      </c>
      <c r="E44" s="121">
        <v>333080</v>
      </c>
      <c r="F44" s="122">
        <v>0</v>
      </c>
      <c r="G44" s="122">
        <v>20000</v>
      </c>
      <c r="H44" s="122">
        <v>12882</v>
      </c>
      <c r="I44" s="39">
        <f t="shared" si="0"/>
        <v>230000</v>
      </c>
      <c r="J44" s="39">
        <f t="shared" si="1"/>
        <v>400926</v>
      </c>
      <c r="K44" s="39">
        <f t="shared" si="2"/>
        <v>345962</v>
      </c>
    </row>
    <row r="45" spans="1:11" ht="12.75">
      <c r="A45" s="120" t="s">
        <v>87</v>
      </c>
      <c r="B45" s="28" t="s">
        <v>88</v>
      </c>
      <c r="C45" s="121">
        <v>18545970</v>
      </c>
      <c r="D45" s="121">
        <v>30689142</v>
      </c>
      <c r="E45" s="121">
        <v>28598450</v>
      </c>
      <c r="F45" s="122">
        <v>1350000</v>
      </c>
      <c r="G45" s="122">
        <v>1468857</v>
      </c>
      <c r="H45" s="122">
        <v>595005</v>
      </c>
      <c r="I45" s="39">
        <f t="shared" si="0"/>
        <v>19895970</v>
      </c>
      <c r="J45" s="39">
        <f t="shared" si="1"/>
        <v>32157999</v>
      </c>
      <c r="K45" s="39">
        <f t="shared" si="2"/>
        <v>29193455</v>
      </c>
    </row>
    <row r="46" spans="1:11" s="44" customFormat="1" ht="12.75">
      <c r="A46" s="41" t="s">
        <v>89</v>
      </c>
      <c r="B46" s="42" t="s">
        <v>90</v>
      </c>
      <c r="C46" s="38">
        <v>86661970</v>
      </c>
      <c r="D46" s="38">
        <v>133196323</v>
      </c>
      <c r="E46" s="38">
        <v>109522476</v>
      </c>
      <c r="F46" s="125">
        <v>6340000</v>
      </c>
      <c r="G46" s="125">
        <v>6610338</v>
      </c>
      <c r="H46" s="125">
        <v>3457685</v>
      </c>
      <c r="I46" s="43">
        <f t="shared" si="0"/>
        <v>93001970</v>
      </c>
      <c r="J46" s="43">
        <f t="shared" si="1"/>
        <v>139806661</v>
      </c>
      <c r="K46" s="43">
        <f t="shared" si="2"/>
        <v>112980161</v>
      </c>
    </row>
    <row r="47" spans="1:11" ht="12.75">
      <c r="A47" s="120" t="s">
        <v>91</v>
      </c>
      <c r="B47" s="28" t="s">
        <v>92</v>
      </c>
      <c r="C47" s="121">
        <v>0</v>
      </c>
      <c r="D47" s="121">
        <v>100000</v>
      </c>
      <c r="E47" s="121">
        <v>0</v>
      </c>
      <c r="F47" s="126">
        <v>0</v>
      </c>
      <c r="G47" s="126">
        <v>0</v>
      </c>
      <c r="H47" s="126">
        <v>0</v>
      </c>
      <c r="I47" s="39">
        <f t="shared" si="0"/>
        <v>0</v>
      </c>
      <c r="J47" s="39">
        <f t="shared" si="1"/>
        <v>100000</v>
      </c>
      <c r="K47" s="39">
        <f t="shared" si="2"/>
        <v>0</v>
      </c>
    </row>
    <row r="48" spans="1:11" ht="12.75">
      <c r="A48" s="120" t="s">
        <v>451</v>
      </c>
      <c r="B48" s="28" t="s">
        <v>452</v>
      </c>
      <c r="C48" s="121">
        <v>0</v>
      </c>
      <c r="D48" s="121">
        <v>1450000</v>
      </c>
      <c r="E48" s="121">
        <v>1052580</v>
      </c>
      <c r="F48" s="126">
        <v>0</v>
      </c>
      <c r="G48" s="126">
        <v>0</v>
      </c>
      <c r="H48" s="126">
        <v>0</v>
      </c>
      <c r="I48" s="39">
        <f t="shared" si="0"/>
        <v>0</v>
      </c>
      <c r="J48" s="39">
        <f t="shared" si="1"/>
        <v>1450000</v>
      </c>
      <c r="K48" s="39">
        <f t="shared" si="2"/>
        <v>1052580</v>
      </c>
    </row>
    <row r="49" spans="1:11" ht="12.75">
      <c r="A49" s="120" t="s">
        <v>148</v>
      </c>
      <c r="B49" s="28" t="s">
        <v>96</v>
      </c>
      <c r="C49" s="121">
        <v>0</v>
      </c>
      <c r="D49" s="121">
        <v>0</v>
      </c>
      <c r="E49" s="121">
        <v>1052580</v>
      </c>
      <c r="F49" s="126">
        <v>0</v>
      </c>
      <c r="G49" s="126">
        <v>0</v>
      </c>
      <c r="H49" s="126">
        <v>0</v>
      </c>
      <c r="I49" s="39">
        <f t="shared" si="0"/>
        <v>0</v>
      </c>
      <c r="J49" s="39">
        <f t="shared" si="1"/>
        <v>0</v>
      </c>
      <c r="K49" s="39">
        <f t="shared" si="2"/>
        <v>1052580</v>
      </c>
    </row>
    <row r="50" spans="1:11" s="44" customFormat="1" ht="12.75">
      <c r="A50" s="41" t="s">
        <v>453</v>
      </c>
      <c r="B50" s="42" t="s">
        <v>454</v>
      </c>
      <c r="C50" s="38">
        <v>0</v>
      </c>
      <c r="D50" s="38">
        <v>1550000</v>
      </c>
      <c r="E50" s="38">
        <v>1052580</v>
      </c>
      <c r="F50" s="126">
        <v>0</v>
      </c>
      <c r="G50" s="126">
        <v>0</v>
      </c>
      <c r="H50" s="126">
        <v>0</v>
      </c>
      <c r="I50" s="43">
        <f t="shared" si="0"/>
        <v>0</v>
      </c>
      <c r="J50" s="43">
        <f t="shared" si="1"/>
        <v>1550000</v>
      </c>
      <c r="K50" s="43">
        <f t="shared" si="2"/>
        <v>1052580</v>
      </c>
    </row>
    <row r="51" spans="1:11" s="44" customFormat="1" ht="12.75">
      <c r="A51" s="120" t="s">
        <v>455</v>
      </c>
      <c r="B51" s="28" t="s">
        <v>97</v>
      </c>
      <c r="C51" s="121">
        <v>0</v>
      </c>
      <c r="D51" s="121">
        <v>58073</v>
      </c>
      <c r="E51" s="121">
        <v>58073</v>
      </c>
      <c r="F51" s="126">
        <v>0</v>
      </c>
      <c r="G51" s="126">
        <v>0</v>
      </c>
      <c r="H51" s="126">
        <v>0</v>
      </c>
      <c r="I51" s="39">
        <f t="shared" si="0"/>
        <v>0</v>
      </c>
      <c r="J51" s="39">
        <f t="shared" si="1"/>
        <v>58073</v>
      </c>
      <c r="K51" s="39">
        <f t="shared" si="2"/>
        <v>58073</v>
      </c>
    </row>
    <row r="52" spans="1:11" ht="12.75">
      <c r="A52" s="120" t="s">
        <v>244</v>
      </c>
      <c r="B52" s="28" t="s">
        <v>456</v>
      </c>
      <c r="C52" s="121">
        <v>0</v>
      </c>
      <c r="D52" s="121">
        <v>58073</v>
      </c>
      <c r="E52" s="121">
        <v>58073</v>
      </c>
      <c r="F52" s="126">
        <v>0</v>
      </c>
      <c r="G52" s="126">
        <v>0</v>
      </c>
      <c r="H52" s="126">
        <v>0</v>
      </c>
      <c r="I52" s="39">
        <f t="shared" si="0"/>
        <v>0</v>
      </c>
      <c r="J52" s="39">
        <f t="shared" si="1"/>
        <v>58073</v>
      </c>
      <c r="K52" s="39">
        <f t="shared" si="2"/>
        <v>58073</v>
      </c>
    </row>
    <row r="53" spans="1:11" ht="12.75">
      <c r="A53" s="120" t="s">
        <v>155</v>
      </c>
      <c r="B53" s="28" t="s">
        <v>457</v>
      </c>
      <c r="C53" s="121">
        <v>7000000</v>
      </c>
      <c r="D53" s="121">
        <v>5162000</v>
      </c>
      <c r="E53" s="121">
        <v>4849103</v>
      </c>
      <c r="F53" s="126">
        <v>0</v>
      </c>
      <c r="G53" s="126">
        <v>0</v>
      </c>
      <c r="H53" s="126">
        <v>0</v>
      </c>
      <c r="I53" s="39">
        <f t="shared" si="0"/>
        <v>7000000</v>
      </c>
      <c r="J53" s="39">
        <f t="shared" si="1"/>
        <v>5162000</v>
      </c>
      <c r="K53" s="39">
        <f t="shared" si="2"/>
        <v>4849103</v>
      </c>
    </row>
    <row r="54" spans="1:11" ht="12.75">
      <c r="A54" s="120" t="s">
        <v>458</v>
      </c>
      <c r="B54" s="28" t="s">
        <v>459</v>
      </c>
      <c r="C54" s="121">
        <v>0</v>
      </c>
      <c r="D54" s="121">
        <v>0</v>
      </c>
      <c r="E54" s="121">
        <v>315000</v>
      </c>
      <c r="F54" s="126">
        <v>0</v>
      </c>
      <c r="G54" s="126">
        <v>0</v>
      </c>
      <c r="H54" s="126">
        <v>0</v>
      </c>
      <c r="I54" s="39">
        <f t="shared" si="0"/>
        <v>0</v>
      </c>
      <c r="J54" s="39">
        <f t="shared" si="1"/>
        <v>0</v>
      </c>
      <c r="K54" s="39">
        <f t="shared" si="2"/>
        <v>315000</v>
      </c>
    </row>
    <row r="55" spans="1:11" ht="12.75">
      <c r="A55" s="120" t="s">
        <v>100</v>
      </c>
      <c r="B55" s="28" t="s">
        <v>99</v>
      </c>
      <c r="C55" s="121">
        <v>0</v>
      </c>
      <c r="D55" s="121">
        <v>0</v>
      </c>
      <c r="E55" s="121">
        <v>24300</v>
      </c>
      <c r="F55" s="126">
        <v>0</v>
      </c>
      <c r="G55" s="126">
        <v>0</v>
      </c>
      <c r="H55" s="126">
        <v>0</v>
      </c>
      <c r="I55" s="39">
        <f t="shared" si="0"/>
        <v>0</v>
      </c>
      <c r="J55" s="39">
        <f t="shared" si="1"/>
        <v>0</v>
      </c>
      <c r="K55" s="39">
        <f t="shared" si="2"/>
        <v>24300</v>
      </c>
    </row>
    <row r="56" spans="1:11" ht="12.75">
      <c r="A56" s="120" t="s">
        <v>157</v>
      </c>
      <c r="B56" s="28" t="s">
        <v>101</v>
      </c>
      <c r="C56" s="121">
        <v>0</v>
      </c>
      <c r="D56" s="121">
        <v>0</v>
      </c>
      <c r="E56" s="121">
        <v>3452000</v>
      </c>
      <c r="F56" s="126">
        <v>0</v>
      </c>
      <c r="G56" s="126">
        <v>0</v>
      </c>
      <c r="H56" s="126">
        <v>0</v>
      </c>
      <c r="I56" s="39">
        <f t="shared" si="0"/>
        <v>0</v>
      </c>
      <c r="J56" s="39">
        <f t="shared" si="1"/>
        <v>0</v>
      </c>
      <c r="K56" s="39">
        <f t="shared" si="2"/>
        <v>3452000</v>
      </c>
    </row>
    <row r="57" spans="1:11" ht="12.75">
      <c r="A57" s="120" t="s">
        <v>317</v>
      </c>
      <c r="B57" s="28" t="s">
        <v>460</v>
      </c>
      <c r="C57" s="121">
        <v>0</v>
      </c>
      <c r="D57" s="121">
        <v>0</v>
      </c>
      <c r="E57" s="121">
        <v>1057803</v>
      </c>
      <c r="F57" s="126">
        <v>0</v>
      </c>
      <c r="G57" s="126">
        <v>0</v>
      </c>
      <c r="H57" s="126">
        <v>0</v>
      </c>
      <c r="I57" s="39">
        <f t="shared" si="0"/>
        <v>0</v>
      </c>
      <c r="J57" s="39">
        <f t="shared" si="1"/>
        <v>0</v>
      </c>
      <c r="K57" s="39">
        <f t="shared" si="2"/>
        <v>1057803</v>
      </c>
    </row>
    <row r="58" spans="1:11" ht="12.75">
      <c r="A58" s="120" t="s">
        <v>103</v>
      </c>
      <c r="B58" s="28" t="s">
        <v>461</v>
      </c>
      <c r="C58" s="121">
        <v>5950000</v>
      </c>
      <c r="D58" s="121">
        <v>7402090</v>
      </c>
      <c r="E58" s="121">
        <v>6502160</v>
      </c>
      <c r="F58" s="126">
        <v>0</v>
      </c>
      <c r="G58" s="126">
        <v>0</v>
      </c>
      <c r="H58" s="126">
        <v>0</v>
      </c>
      <c r="I58" s="39">
        <f t="shared" si="0"/>
        <v>5950000</v>
      </c>
      <c r="J58" s="39">
        <f t="shared" si="1"/>
        <v>7402090</v>
      </c>
      <c r="K58" s="39">
        <f t="shared" si="2"/>
        <v>6502160</v>
      </c>
    </row>
    <row r="59" spans="1:11" ht="12.75">
      <c r="A59" s="120" t="s">
        <v>105</v>
      </c>
      <c r="B59" s="28" t="s">
        <v>104</v>
      </c>
      <c r="C59" s="121">
        <v>0</v>
      </c>
      <c r="D59" s="121">
        <v>0</v>
      </c>
      <c r="E59" s="121">
        <v>1043500</v>
      </c>
      <c r="F59" s="126">
        <v>0</v>
      </c>
      <c r="G59" s="126">
        <v>0</v>
      </c>
      <c r="H59" s="126">
        <v>0</v>
      </c>
      <c r="I59" s="39">
        <f t="shared" si="0"/>
        <v>0</v>
      </c>
      <c r="J59" s="39">
        <f t="shared" si="1"/>
        <v>0</v>
      </c>
      <c r="K59" s="39">
        <f t="shared" si="2"/>
        <v>1043500</v>
      </c>
    </row>
    <row r="60" spans="1:11" ht="12.75">
      <c r="A60" s="120" t="s">
        <v>107</v>
      </c>
      <c r="B60" s="28" t="s">
        <v>106</v>
      </c>
      <c r="C60" s="121">
        <v>0</v>
      </c>
      <c r="D60" s="121">
        <v>0</v>
      </c>
      <c r="E60" s="121">
        <v>5190310</v>
      </c>
      <c r="F60" s="126">
        <v>0</v>
      </c>
      <c r="G60" s="126">
        <v>0</v>
      </c>
      <c r="H60" s="126">
        <v>0</v>
      </c>
      <c r="I60" s="39">
        <f t="shared" si="0"/>
        <v>0</v>
      </c>
      <c r="J60" s="39">
        <f t="shared" si="1"/>
        <v>0</v>
      </c>
      <c r="K60" s="39">
        <f t="shared" si="2"/>
        <v>5190310</v>
      </c>
    </row>
    <row r="61" spans="1:11" ht="12.75">
      <c r="A61" s="120" t="s">
        <v>462</v>
      </c>
      <c r="B61" s="28" t="s">
        <v>108</v>
      </c>
      <c r="C61" s="121">
        <v>0</v>
      </c>
      <c r="D61" s="121">
        <v>0</v>
      </c>
      <c r="E61" s="121">
        <v>54000</v>
      </c>
      <c r="F61" s="126">
        <v>0</v>
      </c>
      <c r="G61" s="126">
        <v>0</v>
      </c>
      <c r="H61" s="126">
        <v>0</v>
      </c>
      <c r="I61" s="39">
        <f t="shared" si="0"/>
        <v>0</v>
      </c>
      <c r="J61" s="39">
        <f t="shared" si="1"/>
        <v>0</v>
      </c>
      <c r="K61" s="39">
        <f t="shared" si="2"/>
        <v>54000</v>
      </c>
    </row>
    <row r="62" spans="1:11" ht="12.75">
      <c r="A62" s="120" t="s">
        <v>162</v>
      </c>
      <c r="B62" s="28" t="s">
        <v>110</v>
      </c>
      <c r="C62" s="121">
        <v>0</v>
      </c>
      <c r="D62" s="121">
        <v>0</v>
      </c>
      <c r="E62" s="121">
        <v>214350</v>
      </c>
      <c r="F62" s="126">
        <v>0</v>
      </c>
      <c r="G62" s="126">
        <v>0</v>
      </c>
      <c r="H62" s="126">
        <v>0</v>
      </c>
      <c r="I62" s="39">
        <f t="shared" si="0"/>
        <v>0</v>
      </c>
      <c r="J62" s="39">
        <f t="shared" si="1"/>
        <v>0</v>
      </c>
      <c r="K62" s="39">
        <f t="shared" si="2"/>
        <v>214350</v>
      </c>
    </row>
    <row r="63" spans="1:11" ht="12.75">
      <c r="A63" s="120" t="s">
        <v>113</v>
      </c>
      <c r="B63" s="28" t="s">
        <v>112</v>
      </c>
      <c r="C63" s="121">
        <v>9365868</v>
      </c>
      <c r="D63" s="121">
        <v>8553368</v>
      </c>
      <c r="E63" s="121">
        <v>0</v>
      </c>
      <c r="F63" s="126">
        <v>0</v>
      </c>
      <c r="G63" s="126">
        <v>0</v>
      </c>
      <c r="H63" s="126">
        <v>0</v>
      </c>
      <c r="I63" s="39">
        <f t="shared" si="0"/>
        <v>9365868</v>
      </c>
      <c r="J63" s="39">
        <f t="shared" si="1"/>
        <v>8553368</v>
      </c>
      <c r="K63" s="39">
        <f t="shared" si="2"/>
        <v>0</v>
      </c>
    </row>
    <row r="64" spans="1:11" s="44" customFormat="1" ht="25.5">
      <c r="A64" s="41" t="s">
        <v>166</v>
      </c>
      <c r="B64" s="42" t="s">
        <v>463</v>
      </c>
      <c r="C64" s="38">
        <v>22315868</v>
      </c>
      <c r="D64" s="38">
        <v>21175531</v>
      </c>
      <c r="E64" s="38">
        <v>11409336</v>
      </c>
      <c r="F64" s="126">
        <v>0</v>
      </c>
      <c r="G64" s="126">
        <v>0</v>
      </c>
      <c r="H64" s="126">
        <v>0</v>
      </c>
      <c r="I64" s="43">
        <f t="shared" si="0"/>
        <v>22315868</v>
      </c>
      <c r="J64" s="43">
        <f t="shared" si="1"/>
        <v>21175531</v>
      </c>
      <c r="K64" s="43">
        <f t="shared" si="2"/>
        <v>11409336</v>
      </c>
    </row>
    <row r="65" spans="1:11" ht="12.75">
      <c r="A65" s="120" t="s">
        <v>114</v>
      </c>
      <c r="B65" s="28" t="s">
        <v>464</v>
      </c>
      <c r="C65" s="121">
        <v>0</v>
      </c>
      <c r="D65" s="121">
        <v>54400</v>
      </c>
      <c r="E65" s="121">
        <v>54400</v>
      </c>
      <c r="F65" s="126">
        <v>0</v>
      </c>
      <c r="G65" s="126">
        <v>0</v>
      </c>
      <c r="H65" s="126">
        <v>0</v>
      </c>
      <c r="I65" s="39">
        <f t="shared" si="0"/>
        <v>0</v>
      </c>
      <c r="J65" s="39">
        <f t="shared" si="1"/>
        <v>54400</v>
      </c>
      <c r="K65" s="39">
        <f t="shared" si="2"/>
        <v>54400</v>
      </c>
    </row>
    <row r="66" spans="1:11" ht="12.75">
      <c r="A66" s="120" t="s">
        <v>168</v>
      </c>
      <c r="B66" s="28" t="s">
        <v>465</v>
      </c>
      <c r="C66" s="121">
        <v>0</v>
      </c>
      <c r="D66" s="121">
        <v>2400000</v>
      </c>
      <c r="E66" s="121">
        <v>480000</v>
      </c>
      <c r="F66" s="126">
        <v>0</v>
      </c>
      <c r="G66" s="126">
        <v>0</v>
      </c>
      <c r="H66" s="126">
        <v>0</v>
      </c>
      <c r="I66" s="39">
        <f t="shared" si="0"/>
        <v>0</v>
      </c>
      <c r="J66" s="39">
        <f t="shared" si="1"/>
        <v>2400000</v>
      </c>
      <c r="K66" s="39">
        <f t="shared" si="2"/>
        <v>480000</v>
      </c>
    </row>
    <row r="67" spans="1:11" ht="12.75">
      <c r="A67" s="120" t="s">
        <v>116</v>
      </c>
      <c r="B67" s="28" t="s">
        <v>115</v>
      </c>
      <c r="C67" s="121">
        <v>500000</v>
      </c>
      <c r="D67" s="121">
        <v>500000</v>
      </c>
      <c r="E67" s="121">
        <v>19684</v>
      </c>
      <c r="F67" s="126">
        <v>0</v>
      </c>
      <c r="G67" s="126">
        <v>0</v>
      </c>
      <c r="H67" s="126">
        <v>0</v>
      </c>
      <c r="I67" s="39">
        <f t="shared" si="0"/>
        <v>500000</v>
      </c>
      <c r="J67" s="39">
        <f t="shared" si="1"/>
        <v>500000</v>
      </c>
      <c r="K67" s="39">
        <f t="shared" si="2"/>
        <v>19684</v>
      </c>
    </row>
    <row r="68" spans="1:11" ht="12.75">
      <c r="A68" s="120" t="s">
        <v>466</v>
      </c>
      <c r="B68" s="28" t="s">
        <v>117</v>
      </c>
      <c r="C68" s="121">
        <v>10300000</v>
      </c>
      <c r="D68" s="121">
        <v>3955609</v>
      </c>
      <c r="E68" s="121">
        <v>1428945</v>
      </c>
      <c r="F68" s="122">
        <v>100000</v>
      </c>
      <c r="G68" s="122">
        <v>100000</v>
      </c>
      <c r="H68" s="122">
        <v>0</v>
      </c>
      <c r="I68" s="39">
        <f t="shared" si="0"/>
        <v>10400000</v>
      </c>
      <c r="J68" s="39">
        <f t="shared" si="1"/>
        <v>4055609</v>
      </c>
      <c r="K68" s="39">
        <f t="shared" si="2"/>
        <v>1428945</v>
      </c>
    </row>
    <row r="69" spans="1:11" ht="12.75">
      <c r="A69" s="120" t="s">
        <v>119</v>
      </c>
      <c r="B69" s="28" t="s">
        <v>118</v>
      </c>
      <c r="C69" s="121">
        <v>2916000</v>
      </c>
      <c r="D69" s="121">
        <v>678000</v>
      </c>
      <c r="E69" s="121">
        <v>518096</v>
      </c>
      <c r="F69" s="122">
        <v>27000</v>
      </c>
      <c r="G69" s="122">
        <v>27000</v>
      </c>
      <c r="H69" s="122">
        <v>0</v>
      </c>
      <c r="I69" s="39">
        <f aca="true" t="shared" si="3" ref="I69:K74">C69+F69</f>
        <v>2943000</v>
      </c>
      <c r="J69" s="39">
        <f t="shared" si="3"/>
        <v>705000</v>
      </c>
      <c r="K69" s="39">
        <f t="shared" si="3"/>
        <v>518096</v>
      </c>
    </row>
    <row r="70" spans="1:11" s="44" customFormat="1" ht="12.75">
      <c r="A70" s="41" t="s">
        <v>120</v>
      </c>
      <c r="B70" s="42" t="s">
        <v>467</v>
      </c>
      <c r="C70" s="38">
        <v>13716000</v>
      </c>
      <c r="D70" s="38">
        <v>7588009</v>
      </c>
      <c r="E70" s="38">
        <v>2501125</v>
      </c>
      <c r="F70" s="125">
        <v>127000</v>
      </c>
      <c r="G70" s="125">
        <v>127000</v>
      </c>
      <c r="H70" s="127">
        <v>0</v>
      </c>
      <c r="I70" s="43">
        <f t="shared" si="3"/>
        <v>13843000</v>
      </c>
      <c r="J70" s="43">
        <f t="shared" si="3"/>
        <v>7715009</v>
      </c>
      <c r="K70" s="43">
        <f t="shared" si="3"/>
        <v>2501125</v>
      </c>
    </row>
    <row r="71" spans="1:11" ht="12.75">
      <c r="A71" s="120" t="s">
        <v>468</v>
      </c>
      <c r="B71" s="28" t="s">
        <v>121</v>
      </c>
      <c r="C71" s="121">
        <v>54600000</v>
      </c>
      <c r="D71" s="121">
        <v>61045998</v>
      </c>
      <c r="E71" s="121">
        <v>36676523</v>
      </c>
      <c r="F71" s="126">
        <v>0</v>
      </c>
      <c r="G71" s="126">
        <v>0</v>
      </c>
      <c r="H71" s="126">
        <v>0</v>
      </c>
      <c r="I71" s="39">
        <f t="shared" si="3"/>
        <v>54600000</v>
      </c>
      <c r="J71" s="39">
        <f t="shared" si="3"/>
        <v>61045998</v>
      </c>
      <c r="K71" s="39">
        <f t="shared" si="3"/>
        <v>36676523</v>
      </c>
    </row>
    <row r="72" spans="1:11" s="44" customFormat="1" ht="12.75">
      <c r="A72" s="120" t="s">
        <v>123</v>
      </c>
      <c r="B72" s="28" t="s">
        <v>122</v>
      </c>
      <c r="C72" s="121">
        <v>14742000</v>
      </c>
      <c r="D72" s="121">
        <v>13396000</v>
      </c>
      <c r="E72" s="121">
        <v>3782139</v>
      </c>
      <c r="F72" s="126">
        <v>0</v>
      </c>
      <c r="G72" s="126">
        <v>0</v>
      </c>
      <c r="H72" s="126">
        <v>0</v>
      </c>
      <c r="I72" s="39">
        <f t="shared" si="3"/>
        <v>14742000</v>
      </c>
      <c r="J72" s="39">
        <f t="shared" si="3"/>
        <v>13396000</v>
      </c>
      <c r="K72" s="39">
        <f t="shared" si="3"/>
        <v>3782139</v>
      </c>
    </row>
    <row r="73" spans="1:11" s="44" customFormat="1" ht="12.75">
      <c r="A73" s="41" t="s">
        <v>469</v>
      </c>
      <c r="B73" s="42" t="s">
        <v>470</v>
      </c>
      <c r="C73" s="38">
        <v>69342000</v>
      </c>
      <c r="D73" s="38">
        <v>74441998</v>
      </c>
      <c r="E73" s="38">
        <v>40458662</v>
      </c>
      <c r="F73" s="126">
        <v>0</v>
      </c>
      <c r="G73" s="126">
        <v>0</v>
      </c>
      <c r="H73" s="126">
        <v>0</v>
      </c>
      <c r="I73" s="43">
        <f t="shared" si="3"/>
        <v>69342000</v>
      </c>
      <c r="J73" s="43">
        <f t="shared" si="3"/>
        <v>74441998</v>
      </c>
      <c r="K73" s="43">
        <f t="shared" si="3"/>
        <v>40458662</v>
      </c>
    </row>
    <row r="74" spans="1:11" s="44" customFormat="1" ht="12.75">
      <c r="A74" s="41" t="s">
        <v>471</v>
      </c>
      <c r="B74" s="42" t="s">
        <v>472</v>
      </c>
      <c r="C74" s="38">
        <v>250069518</v>
      </c>
      <c r="D74" s="38">
        <v>299999206</v>
      </c>
      <c r="E74" s="38">
        <v>219077471</v>
      </c>
      <c r="F74" s="125">
        <v>41840000</v>
      </c>
      <c r="G74" s="125">
        <v>49695567</v>
      </c>
      <c r="H74" s="125">
        <v>45537446</v>
      </c>
      <c r="I74" s="43">
        <f t="shared" si="3"/>
        <v>291909518</v>
      </c>
      <c r="J74" s="43">
        <f>D74+G74</f>
        <v>349694773</v>
      </c>
      <c r="K74" s="43">
        <f t="shared" si="3"/>
        <v>264614917</v>
      </c>
    </row>
    <row r="75" spans="6:8" ht="12.75">
      <c r="F75" s="104"/>
      <c r="G75" s="104"/>
      <c r="H75" s="104"/>
    </row>
    <row r="80" ht="12.75">
      <c r="E80" s="140"/>
    </row>
  </sheetData>
  <sheetProtection/>
  <mergeCells count="3">
    <mergeCell ref="C2:E2"/>
    <mergeCell ref="F2:H2"/>
    <mergeCell ref="C1:H1"/>
  </mergeCells>
  <printOptions/>
  <pageMargins left="0.25" right="0.25" top="0.45" bottom="0.25" header="0.3" footer="0.3"/>
  <pageSetup fitToHeight="1" fitToWidth="1" horizontalDpi="600" verticalDpi="600" orientation="landscape" paperSize="9" scale="51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89" zoomScaleNormal="89" zoomScalePageLayoutView="0" workbookViewId="0" topLeftCell="A1">
      <pane ySplit="4" topLeftCell="A5" activePane="bottomLeft" state="frozen"/>
      <selection pane="topLeft" activeCell="A1" sqref="A1"/>
      <selection pane="bottomLeft" activeCell="D1" sqref="D1:G1"/>
    </sheetView>
  </sheetViews>
  <sheetFormatPr defaultColWidth="9.00390625" defaultRowHeight="12.75"/>
  <cols>
    <col min="1" max="1" width="4.375" style="0" bestFit="1" customWidth="1"/>
    <col min="2" max="2" width="43.125" style="0" bestFit="1" customWidth="1"/>
    <col min="3" max="3" width="20.00390625" style="0" bestFit="1" customWidth="1"/>
    <col min="4" max="4" width="23.125" style="0" bestFit="1" customWidth="1"/>
    <col min="5" max="5" width="12.125" style="0" bestFit="1" customWidth="1"/>
    <col min="6" max="6" width="20.125" style="0" bestFit="1" customWidth="1"/>
    <col min="7" max="7" width="23.625" style="0" bestFit="1" customWidth="1"/>
    <col min="8" max="8" width="10.875" style="0" bestFit="1" customWidth="1"/>
    <col min="9" max="9" width="20.125" style="0" bestFit="1" customWidth="1"/>
    <col min="10" max="10" width="23.625" style="0" bestFit="1" customWidth="1"/>
    <col min="11" max="11" width="12.125" style="0" bestFit="1" customWidth="1"/>
  </cols>
  <sheetData>
    <row r="1" spans="1:11" ht="58.5" customHeight="1">
      <c r="A1" s="190" t="s">
        <v>599</v>
      </c>
      <c r="B1" s="191"/>
      <c r="C1" s="191"/>
      <c r="D1" s="194" t="s">
        <v>599</v>
      </c>
      <c r="E1" s="192"/>
      <c r="F1" s="192"/>
      <c r="G1" s="193"/>
      <c r="H1" s="53"/>
      <c r="I1" s="53"/>
      <c r="J1" s="53"/>
      <c r="K1" s="54"/>
    </row>
    <row r="2" spans="1:11" ht="23.25" customHeight="1">
      <c r="A2" s="48"/>
      <c r="B2" s="23"/>
      <c r="C2" s="167" t="s">
        <v>405</v>
      </c>
      <c r="D2" s="168"/>
      <c r="E2" s="169"/>
      <c r="F2" s="167" t="s">
        <v>406</v>
      </c>
      <c r="G2" s="168"/>
      <c r="H2" s="169"/>
      <c r="I2" s="23"/>
      <c r="J2" s="23"/>
      <c r="K2" s="55"/>
    </row>
    <row r="3" spans="1:11" ht="15">
      <c r="A3" s="48"/>
      <c r="B3" s="22" t="s">
        <v>12</v>
      </c>
      <c r="C3" s="22" t="s">
        <v>13</v>
      </c>
      <c r="D3" s="22" t="s">
        <v>14</v>
      </c>
      <c r="E3" s="22" t="s">
        <v>15</v>
      </c>
      <c r="F3" s="22" t="s">
        <v>13</v>
      </c>
      <c r="G3" s="22" t="s">
        <v>14</v>
      </c>
      <c r="H3" s="22" t="s">
        <v>15</v>
      </c>
      <c r="I3" s="22" t="s">
        <v>13</v>
      </c>
      <c r="J3" s="22" t="s">
        <v>14</v>
      </c>
      <c r="K3" s="56" t="s">
        <v>15</v>
      </c>
    </row>
    <row r="4" spans="1:11" ht="15">
      <c r="A4" s="116" t="s">
        <v>407</v>
      </c>
      <c r="B4" s="117" t="s">
        <v>408</v>
      </c>
      <c r="C4" s="117" t="s">
        <v>417</v>
      </c>
      <c r="D4" s="117" t="s">
        <v>409</v>
      </c>
      <c r="E4" s="117" t="s">
        <v>410</v>
      </c>
      <c r="F4" s="117" t="s">
        <v>411</v>
      </c>
      <c r="G4" s="117" t="s">
        <v>412</v>
      </c>
      <c r="H4" s="117" t="s">
        <v>413</v>
      </c>
      <c r="I4" s="117" t="s">
        <v>414</v>
      </c>
      <c r="J4" s="117" t="s">
        <v>415</v>
      </c>
      <c r="K4" s="131" t="s">
        <v>416</v>
      </c>
    </row>
    <row r="5" spans="1:11" ht="25.5">
      <c r="A5" s="132" t="s">
        <v>3</v>
      </c>
      <c r="B5" s="129" t="s">
        <v>124</v>
      </c>
      <c r="C5" s="115">
        <v>53559390</v>
      </c>
      <c r="D5" s="115">
        <v>55527367</v>
      </c>
      <c r="E5" s="115">
        <v>55527367</v>
      </c>
      <c r="F5" s="128">
        <v>0</v>
      </c>
      <c r="G5" s="128">
        <v>0</v>
      </c>
      <c r="H5" s="128">
        <v>0</v>
      </c>
      <c r="I5" s="128">
        <f>C5+F5</f>
        <v>53559390</v>
      </c>
      <c r="J5" s="128">
        <f>D5+G5</f>
        <v>55527367</v>
      </c>
      <c r="K5" s="128">
        <f>E5+H5</f>
        <v>55527367</v>
      </c>
    </row>
    <row r="6" spans="1:11" ht="38.25">
      <c r="A6" s="132" t="s">
        <v>5</v>
      </c>
      <c r="B6" s="129" t="s">
        <v>125</v>
      </c>
      <c r="C6" s="115">
        <v>31252163</v>
      </c>
      <c r="D6" s="115">
        <v>35309967</v>
      </c>
      <c r="E6" s="115">
        <v>35309967</v>
      </c>
      <c r="F6" s="128">
        <v>0</v>
      </c>
      <c r="G6" s="128">
        <v>0</v>
      </c>
      <c r="H6" s="128">
        <v>0</v>
      </c>
      <c r="I6" s="128">
        <f aca="true" t="shared" si="0" ref="I6:I61">C6+F6</f>
        <v>31252163</v>
      </c>
      <c r="J6" s="128">
        <f aca="true" t="shared" si="1" ref="J6:J62">D6+G6</f>
        <v>35309967</v>
      </c>
      <c r="K6" s="128">
        <f aca="true" t="shared" si="2" ref="K6:K62">E6+H6</f>
        <v>35309967</v>
      </c>
    </row>
    <row r="7" spans="1:11" ht="25.5">
      <c r="A7" s="132" t="s">
        <v>7</v>
      </c>
      <c r="B7" s="129" t="s">
        <v>126</v>
      </c>
      <c r="C7" s="115">
        <v>2999590</v>
      </c>
      <c r="D7" s="115">
        <v>3318524</v>
      </c>
      <c r="E7" s="115">
        <v>3318524</v>
      </c>
      <c r="F7" s="128">
        <v>0</v>
      </c>
      <c r="G7" s="128">
        <v>0</v>
      </c>
      <c r="H7" s="128">
        <v>0</v>
      </c>
      <c r="I7" s="128">
        <f t="shared" si="0"/>
        <v>2999590</v>
      </c>
      <c r="J7" s="128">
        <f t="shared" si="1"/>
        <v>3318524</v>
      </c>
      <c r="K7" s="128">
        <f t="shared" si="2"/>
        <v>3318524</v>
      </c>
    </row>
    <row r="8" spans="1:11" ht="25.5">
      <c r="A8" s="132" t="s">
        <v>127</v>
      </c>
      <c r="B8" s="129" t="s">
        <v>128</v>
      </c>
      <c r="C8" s="115">
        <v>0</v>
      </c>
      <c r="D8" s="115">
        <v>6712270</v>
      </c>
      <c r="E8" s="115">
        <v>6712270</v>
      </c>
      <c r="F8" s="128">
        <v>0</v>
      </c>
      <c r="G8" s="128">
        <v>0</v>
      </c>
      <c r="H8" s="128">
        <v>0</v>
      </c>
      <c r="I8" s="128">
        <f t="shared" si="0"/>
        <v>0</v>
      </c>
      <c r="J8" s="128">
        <f t="shared" si="1"/>
        <v>6712270</v>
      </c>
      <c r="K8" s="128">
        <f t="shared" si="2"/>
        <v>6712270</v>
      </c>
    </row>
    <row r="9" spans="1:11" ht="25.5">
      <c r="A9" s="132" t="s">
        <v>1</v>
      </c>
      <c r="B9" s="129" t="s">
        <v>130</v>
      </c>
      <c r="C9" s="115">
        <v>87811143</v>
      </c>
      <c r="D9" s="115">
        <v>100868128</v>
      </c>
      <c r="E9" s="115">
        <v>100868128</v>
      </c>
      <c r="F9" s="128">
        <v>0</v>
      </c>
      <c r="G9" s="128">
        <v>0</v>
      </c>
      <c r="H9" s="128">
        <v>0</v>
      </c>
      <c r="I9" s="128">
        <f t="shared" si="0"/>
        <v>87811143</v>
      </c>
      <c r="J9" s="128">
        <f t="shared" si="1"/>
        <v>100868128</v>
      </c>
      <c r="K9" s="128">
        <f t="shared" si="2"/>
        <v>100868128</v>
      </c>
    </row>
    <row r="10" spans="1:11" ht="25.5">
      <c r="A10" s="132" t="s">
        <v>52</v>
      </c>
      <c r="B10" s="129" t="s">
        <v>131</v>
      </c>
      <c r="C10" s="115">
        <v>12300000</v>
      </c>
      <c r="D10" s="115">
        <v>16277200</v>
      </c>
      <c r="E10" s="115">
        <v>13846576</v>
      </c>
      <c r="F10" s="115">
        <v>0</v>
      </c>
      <c r="G10" s="115">
        <v>2287567</v>
      </c>
      <c r="H10" s="115">
        <v>2318780</v>
      </c>
      <c r="I10" s="128">
        <f t="shared" si="0"/>
        <v>12300000</v>
      </c>
      <c r="J10" s="128">
        <f t="shared" si="1"/>
        <v>18564767</v>
      </c>
      <c r="K10" s="128">
        <f t="shared" si="2"/>
        <v>16165356</v>
      </c>
    </row>
    <row r="11" spans="1:11" ht="12.75">
      <c r="A11" s="133" t="s">
        <v>56</v>
      </c>
      <c r="B11" s="134" t="s">
        <v>132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31213</v>
      </c>
      <c r="I11" s="128">
        <f t="shared" si="0"/>
        <v>0</v>
      </c>
      <c r="J11" s="128">
        <f t="shared" si="1"/>
        <v>0</v>
      </c>
      <c r="K11" s="128">
        <f t="shared" si="2"/>
        <v>31213</v>
      </c>
    </row>
    <row r="12" spans="1:11" ht="38.25">
      <c r="A12" s="133" t="s">
        <v>58</v>
      </c>
      <c r="B12" s="134" t="s">
        <v>473</v>
      </c>
      <c r="C12" s="115">
        <v>0</v>
      </c>
      <c r="D12" s="115">
        <v>0</v>
      </c>
      <c r="E12" s="115">
        <v>2413000</v>
      </c>
      <c r="F12" s="115">
        <v>0</v>
      </c>
      <c r="G12" s="115">
        <v>0</v>
      </c>
      <c r="H12" s="115"/>
      <c r="I12" s="128">
        <f t="shared" si="0"/>
        <v>0</v>
      </c>
      <c r="J12" s="128">
        <f t="shared" si="1"/>
        <v>0</v>
      </c>
      <c r="K12" s="128">
        <f t="shared" si="2"/>
        <v>2413000</v>
      </c>
    </row>
    <row r="13" spans="1:11" ht="25.5">
      <c r="A13" s="133" t="s">
        <v>60</v>
      </c>
      <c r="B13" s="134" t="s">
        <v>424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2287567</v>
      </c>
      <c r="I13" s="128">
        <f t="shared" si="0"/>
        <v>0</v>
      </c>
      <c r="J13" s="128">
        <f t="shared" si="1"/>
        <v>0</v>
      </c>
      <c r="K13" s="128">
        <f t="shared" si="2"/>
        <v>2287567</v>
      </c>
    </row>
    <row r="14" spans="1:11" ht="25.5">
      <c r="A14" s="132" t="s">
        <v>133</v>
      </c>
      <c r="B14" s="129" t="s">
        <v>134</v>
      </c>
      <c r="C14" s="115">
        <v>0</v>
      </c>
      <c r="D14" s="115">
        <v>0</v>
      </c>
      <c r="E14" s="115">
        <v>8103800</v>
      </c>
      <c r="F14" s="128">
        <v>0</v>
      </c>
      <c r="G14" s="128">
        <v>0</v>
      </c>
      <c r="H14" s="128">
        <v>0</v>
      </c>
      <c r="I14" s="128">
        <f t="shared" si="0"/>
        <v>0</v>
      </c>
      <c r="J14" s="128">
        <f t="shared" si="1"/>
        <v>0</v>
      </c>
      <c r="K14" s="128">
        <f t="shared" si="2"/>
        <v>8103800</v>
      </c>
    </row>
    <row r="15" spans="1:11" ht="12.75">
      <c r="A15" s="132" t="s">
        <v>135</v>
      </c>
      <c r="B15" s="129" t="s">
        <v>136</v>
      </c>
      <c r="C15" s="115">
        <v>0</v>
      </c>
      <c r="D15" s="115">
        <v>0</v>
      </c>
      <c r="E15" s="115">
        <v>3129776</v>
      </c>
      <c r="F15" s="128">
        <v>0</v>
      </c>
      <c r="G15" s="128">
        <v>0</v>
      </c>
      <c r="H15" s="128">
        <v>0</v>
      </c>
      <c r="I15" s="128">
        <f t="shared" si="0"/>
        <v>0</v>
      </c>
      <c r="J15" s="128">
        <f t="shared" si="1"/>
        <v>0</v>
      </c>
      <c r="K15" s="128">
        <f t="shared" si="2"/>
        <v>3129776</v>
      </c>
    </row>
    <row r="16" spans="1:11" ht="25.5">
      <c r="A16" s="133">
        <v>39</v>
      </c>
      <c r="B16" s="134" t="s">
        <v>474</v>
      </c>
      <c r="C16" s="115">
        <v>0</v>
      </c>
      <c r="D16" s="115">
        <v>0</v>
      </c>
      <c r="E16" s="115">
        <v>200000</v>
      </c>
      <c r="F16" s="128">
        <v>0</v>
      </c>
      <c r="G16" s="128">
        <v>0</v>
      </c>
      <c r="H16" s="128">
        <v>0</v>
      </c>
      <c r="I16" s="128">
        <f t="shared" si="0"/>
        <v>0</v>
      </c>
      <c r="J16" s="128">
        <f t="shared" si="1"/>
        <v>0</v>
      </c>
      <c r="K16" s="128">
        <f t="shared" si="2"/>
        <v>200000</v>
      </c>
    </row>
    <row r="17" spans="1:11" s="44" customFormat="1" ht="38.25">
      <c r="A17" s="135" t="s">
        <v>70</v>
      </c>
      <c r="B17" s="130" t="s">
        <v>137</v>
      </c>
      <c r="C17" s="125">
        <v>100111143</v>
      </c>
      <c r="D17" s="125">
        <v>117145328</v>
      </c>
      <c r="E17" s="125">
        <v>114714704</v>
      </c>
      <c r="F17" s="125">
        <v>0</v>
      </c>
      <c r="G17" s="125">
        <v>2287567</v>
      </c>
      <c r="H17" s="125">
        <v>2318780</v>
      </c>
      <c r="I17" s="125">
        <f t="shared" si="0"/>
        <v>100111143</v>
      </c>
      <c r="J17" s="125">
        <f t="shared" si="1"/>
        <v>119432895</v>
      </c>
      <c r="K17" s="125">
        <f t="shared" si="2"/>
        <v>117033484</v>
      </c>
    </row>
    <row r="18" spans="1:11" ht="25.5">
      <c r="A18" s="132" t="s">
        <v>138</v>
      </c>
      <c r="B18" s="129" t="s">
        <v>139</v>
      </c>
      <c r="C18" s="115">
        <v>0</v>
      </c>
      <c r="D18" s="115">
        <v>34888662</v>
      </c>
      <c r="E18" s="115">
        <v>39813343</v>
      </c>
      <c r="F18" s="128">
        <v>0</v>
      </c>
      <c r="G18" s="128">
        <v>0</v>
      </c>
      <c r="H18" s="128">
        <v>0</v>
      </c>
      <c r="I18" s="128">
        <f t="shared" si="0"/>
        <v>0</v>
      </c>
      <c r="J18" s="128">
        <f t="shared" si="1"/>
        <v>34888662</v>
      </c>
      <c r="K18" s="128">
        <f t="shared" si="2"/>
        <v>39813343</v>
      </c>
    </row>
    <row r="19" spans="1:11" ht="12.75">
      <c r="A19" s="132" t="s">
        <v>140</v>
      </c>
      <c r="B19" s="129" t="s">
        <v>141</v>
      </c>
      <c r="C19" s="115">
        <v>0</v>
      </c>
      <c r="D19" s="115">
        <v>0</v>
      </c>
      <c r="E19" s="115">
        <v>4924681</v>
      </c>
      <c r="F19" s="128">
        <v>0</v>
      </c>
      <c r="G19" s="128">
        <v>0</v>
      </c>
      <c r="H19" s="128">
        <v>0</v>
      </c>
      <c r="I19" s="128">
        <f t="shared" si="0"/>
        <v>0</v>
      </c>
      <c r="J19" s="128">
        <f t="shared" si="1"/>
        <v>0</v>
      </c>
      <c r="K19" s="128">
        <f t="shared" si="2"/>
        <v>4924681</v>
      </c>
    </row>
    <row r="20" spans="1:11" ht="25.5">
      <c r="A20" s="133" t="s">
        <v>93</v>
      </c>
      <c r="B20" s="134" t="s">
        <v>475</v>
      </c>
      <c r="C20" s="115">
        <v>0</v>
      </c>
      <c r="D20" s="115">
        <v>0</v>
      </c>
      <c r="E20" s="115">
        <v>34888662</v>
      </c>
      <c r="F20" s="128">
        <v>0</v>
      </c>
      <c r="G20" s="128">
        <v>0</v>
      </c>
      <c r="H20" s="128">
        <v>0</v>
      </c>
      <c r="I20" s="128">
        <f t="shared" si="0"/>
        <v>0</v>
      </c>
      <c r="J20" s="128">
        <f t="shared" si="1"/>
        <v>0</v>
      </c>
      <c r="K20" s="128">
        <f t="shared" si="2"/>
        <v>34888662</v>
      </c>
    </row>
    <row r="21" spans="1:11" s="44" customFormat="1" ht="38.25">
      <c r="A21" s="135" t="s">
        <v>142</v>
      </c>
      <c r="B21" s="130" t="s">
        <v>143</v>
      </c>
      <c r="C21" s="125">
        <v>0</v>
      </c>
      <c r="D21" s="125">
        <v>34888662</v>
      </c>
      <c r="E21" s="125">
        <v>39813343</v>
      </c>
      <c r="F21" s="128">
        <v>0</v>
      </c>
      <c r="G21" s="128">
        <v>0</v>
      </c>
      <c r="H21" s="128">
        <v>0</v>
      </c>
      <c r="I21" s="125">
        <f t="shared" si="0"/>
        <v>0</v>
      </c>
      <c r="J21" s="125">
        <f t="shared" si="1"/>
        <v>34888662</v>
      </c>
      <c r="K21" s="125">
        <f t="shared" si="2"/>
        <v>39813343</v>
      </c>
    </row>
    <row r="22" spans="1:11" ht="12.75">
      <c r="A22" s="132">
        <v>108</v>
      </c>
      <c r="B22" s="129" t="s">
        <v>145</v>
      </c>
      <c r="C22" s="115">
        <v>8000000</v>
      </c>
      <c r="D22" s="115">
        <v>11000000</v>
      </c>
      <c r="E22" s="115">
        <v>8977297</v>
      </c>
      <c r="F22" s="128">
        <v>0</v>
      </c>
      <c r="G22" s="128">
        <v>0</v>
      </c>
      <c r="H22" s="128">
        <v>0</v>
      </c>
      <c r="I22" s="128">
        <f t="shared" si="0"/>
        <v>8000000</v>
      </c>
      <c r="J22" s="128">
        <f t="shared" si="1"/>
        <v>11000000</v>
      </c>
      <c r="K22" s="128">
        <f t="shared" si="2"/>
        <v>8977297</v>
      </c>
    </row>
    <row r="23" spans="1:11" ht="12.75">
      <c r="A23" s="132">
        <v>109</v>
      </c>
      <c r="B23" s="134" t="s">
        <v>476</v>
      </c>
      <c r="C23" s="115">
        <v>0</v>
      </c>
      <c r="D23" s="115">
        <v>0</v>
      </c>
      <c r="E23" s="115">
        <v>226667</v>
      </c>
      <c r="F23" s="128">
        <v>0</v>
      </c>
      <c r="G23" s="128">
        <v>0</v>
      </c>
      <c r="H23" s="128">
        <v>0</v>
      </c>
      <c r="I23" s="128">
        <f t="shared" si="0"/>
        <v>0</v>
      </c>
      <c r="J23" s="128">
        <f t="shared" si="1"/>
        <v>0</v>
      </c>
      <c r="K23" s="128">
        <f t="shared" si="2"/>
        <v>226667</v>
      </c>
    </row>
    <row r="24" spans="1:11" ht="12.75">
      <c r="A24" s="132">
        <v>110</v>
      </c>
      <c r="B24" s="129" t="s">
        <v>147</v>
      </c>
      <c r="C24" s="115">
        <v>0</v>
      </c>
      <c r="D24" s="115">
        <v>0</v>
      </c>
      <c r="E24" s="115">
        <v>8750630</v>
      </c>
      <c r="F24" s="128">
        <v>0</v>
      </c>
      <c r="G24" s="128">
        <v>0</v>
      </c>
      <c r="H24" s="128">
        <v>0</v>
      </c>
      <c r="I24" s="128">
        <f t="shared" si="0"/>
        <v>0</v>
      </c>
      <c r="J24" s="128">
        <f t="shared" si="1"/>
        <v>0</v>
      </c>
      <c r="K24" s="128">
        <f t="shared" si="2"/>
        <v>8750630</v>
      </c>
    </row>
    <row r="25" spans="1:11" ht="25.5">
      <c r="A25" s="132">
        <v>115</v>
      </c>
      <c r="B25" s="129" t="s">
        <v>149</v>
      </c>
      <c r="C25" s="115">
        <v>38000000</v>
      </c>
      <c r="D25" s="115">
        <v>43000000</v>
      </c>
      <c r="E25" s="115">
        <v>42345462</v>
      </c>
      <c r="F25" s="128">
        <v>0</v>
      </c>
      <c r="G25" s="128">
        <v>0</v>
      </c>
      <c r="H25" s="128">
        <v>0</v>
      </c>
      <c r="I25" s="128">
        <f t="shared" si="0"/>
        <v>38000000</v>
      </c>
      <c r="J25" s="128">
        <f t="shared" si="1"/>
        <v>43000000</v>
      </c>
      <c r="K25" s="128">
        <f t="shared" si="2"/>
        <v>42345462</v>
      </c>
    </row>
    <row r="26" spans="1:11" ht="38.25">
      <c r="A26" s="132">
        <v>122</v>
      </c>
      <c r="B26" s="129" t="s">
        <v>150</v>
      </c>
      <c r="C26" s="115">
        <v>0</v>
      </c>
      <c r="D26" s="115">
        <v>0</v>
      </c>
      <c r="E26" s="115">
        <v>42345462</v>
      </c>
      <c r="F26" s="128">
        <v>0</v>
      </c>
      <c r="G26" s="128">
        <v>0</v>
      </c>
      <c r="H26" s="128">
        <v>0</v>
      </c>
      <c r="I26" s="128">
        <f t="shared" si="0"/>
        <v>0</v>
      </c>
      <c r="J26" s="128">
        <f t="shared" si="1"/>
        <v>0</v>
      </c>
      <c r="K26" s="128">
        <f t="shared" si="2"/>
        <v>42345462</v>
      </c>
    </row>
    <row r="27" spans="1:11" ht="12.75">
      <c r="A27" s="132">
        <v>142</v>
      </c>
      <c r="B27" s="129" t="s">
        <v>152</v>
      </c>
      <c r="C27" s="115">
        <v>7000000</v>
      </c>
      <c r="D27" s="115">
        <v>10000000</v>
      </c>
      <c r="E27" s="115">
        <v>7117100</v>
      </c>
      <c r="F27" s="128">
        <v>0</v>
      </c>
      <c r="G27" s="128">
        <v>0</v>
      </c>
      <c r="H27" s="128">
        <v>0</v>
      </c>
      <c r="I27" s="128">
        <f t="shared" si="0"/>
        <v>7000000</v>
      </c>
      <c r="J27" s="128">
        <f t="shared" si="1"/>
        <v>10000000</v>
      </c>
      <c r="K27" s="128">
        <f t="shared" si="2"/>
        <v>7117100</v>
      </c>
    </row>
    <row r="28" spans="1:11" ht="25.5">
      <c r="A28" s="132">
        <v>144</v>
      </c>
      <c r="B28" s="129" t="s">
        <v>154</v>
      </c>
      <c r="C28" s="115">
        <v>0</v>
      </c>
      <c r="D28" s="115">
        <v>0</v>
      </c>
      <c r="E28" s="115">
        <v>7117100</v>
      </c>
      <c r="F28" s="128">
        <v>0</v>
      </c>
      <c r="G28" s="128">
        <v>0</v>
      </c>
      <c r="H28" s="128">
        <v>0</v>
      </c>
      <c r="I28" s="128">
        <f t="shared" si="0"/>
        <v>0</v>
      </c>
      <c r="J28" s="128">
        <f t="shared" si="1"/>
        <v>0</v>
      </c>
      <c r="K28" s="128">
        <f t="shared" si="2"/>
        <v>7117100</v>
      </c>
    </row>
    <row r="29" spans="1:11" ht="25.5">
      <c r="A29" s="132">
        <v>147</v>
      </c>
      <c r="B29" s="129" t="s">
        <v>156</v>
      </c>
      <c r="C29" s="115">
        <v>750000</v>
      </c>
      <c r="D29" s="115">
        <v>2750000</v>
      </c>
      <c r="E29" s="115">
        <v>692800</v>
      </c>
      <c r="F29" s="128">
        <v>0</v>
      </c>
      <c r="G29" s="128">
        <v>0</v>
      </c>
      <c r="H29" s="128">
        <v>0</v>
      </c>
      <c r="I29" s="128">
        <f t="shared" si="0"/>
        <v>750000</v>
      </c>
      <c r="J29" s="128">
        <f t="shared" si="1"/>
        <v>2750000</v>
      </c>
      <c r="K29" s="128">
        <f t="shared" si="2"/>
        <v>692800</v>
      </c>
    </row>
    <row r="30" spans="1:11" ht="25.5">
      <c r="A30" s="132">
        <v>154</v>
      </c>
      <c r="B30" s="129" t="s">
        <v>158</v>
      </c>
      <c r="C30" s="115">
        <v>0</v>
      </c>
      <c r="D30" s="115">
        <v>0</v>
      </c>
      <c r="E30" s="115">
        <v>692800</v>
      </c>
      <c r="F30" s="128">
        <v>0</v>
      </c>
      <c r="G30" s="128">
        <v>0</v>
      </c>
      <c r="H30" s="128">
        <v>0</v>
      </c>
      <c r="I30" s="128">
        <f t="shared" si="0"/>
        <v>0</v>
      </c>
      <c r="J30" s="128">
        <f t="shared" si="1"/>
        <v>0</v>
      </c>
      <c r="K30" s="128">
        <f t="shared" si="2"/>
        <v>692800</v>
      </c>
    </row>
    <row r="31" spans="1:11" ht="25.5">
      <c r="A31" s="132">
        <v>164</v>
      </c>
      <c r="B31" s="129" t="s">
        <v>160</v>
      </c>
      <c r="C31" s="115">
        <v>45750000</v>
      </c>
      <c r="D31" s="115">
        <v>55750000</v>
      </c>
      <c r="E31" s="115">
        <v>50155362</v>
      </c>
      <c r="F31" s="128">
        <v>0</v>
      </c>
      <c r="G31" s="128">
        <v>0</v>
      </c>
      <c r="H31" s="128">
        <v>0</v>
      </c>
      <c r="I31" s="128">
        <f t="shared" si="0"/>
        <v>45750000</v>
      </c>
      <c r="J31" s="128">
        <f t="shared" si="1"/>
        <v>55750000</v>
      </c>
      <c r="K31" s="128">
        <f t="shared" si="2"/>
        <v>50155362</v>
      </c>
    </row>
    <row r="32" spans="1:11" ht="25.5">
      <c r="A32" s="132">
        <v>165</v>
      </c>
      <c r="B32" s="129" t="s">
        <v>161</v>
      </c>
      <c r="C32" s="115">
        <v>0</v>
      </c>
      <c r="D32" s="115">
        <v>0</v>
      </c>
      <c r="E32" s="115">
        <v>230059</v>
      </c>
      <c r="F32" s="128">
        <v>0</v>
      </c>
      <c r="G32" s="128">
        <v>0</v>
      </c>
      <c r="H32" s="128">
        <v>0</v>
      </c>
      <c r="I32" s="128">
        <f t="shared" si="0"/>
        <v>0</v>
      </c>
      <c r="J32" s="128">
        <f t="shared" si="1"/>
        <v>0</v>
      </c>
      <c r="K32" s="128">
        <f t="shared" si="2"/>
        <v>230059</v>
      </c>
    </row>
    <row r="33" spans="1:11" ht="12.75">
      <c r="A33" s="133" t="s">
        <v>103</v>
      </c>
      <c r="B33" s="134" t="s">
        <v>478</v>
      </c>
      <c r="C33" s="115">
        <v>0</v>
      </c>
      <c r="D33" s="115">
        <v>0</v>
      </c>
      <c r="E33" s="115">
        <v>15479</v>
      </c>
      <c r="F33" s="128">
        <v>0</v>
      </c>
      <c r="G33" s="128">
        <v>0</v>
      </c>
      <c r="H33" s="128">
        <v>0</v>
      </c>
      <c r="I33" s="128">
        <f t="shared" si="0"/>
        <v>0</v>
      </c>
      <c r="J33" s="128">
        <f t="shared" si="1"/>
        <v>0</v>
      </c>
      <c r="K33" s="128">
        <f t="shared" si="2"/>
        <v>15479</v>
      </c>
    </row>
    <row r="34" spans="1:11" ht="25.5">
      <c r="A34" s="132">
        <v>181</v>
      </c>
      <c r="B34" s="129" t="s">
        <v>163</v>
      </c>
      <c r="C34" s="115">
        <v>0</v>
      </c>
      <c r="D34" s="115">
        <v>0</v>
      </c>
      <c r="E34" s="115">
        <v>148020</v>
      </c>
      <c r="F34" s="128">
        <v>0</v>
      </c>
      <c r="G34" s="128">
        <v>0</v>
      </c>
      <c r="H34" s="128">
        <v>0</v>
      </c>
      <c r="I34" s="128">
        <f t="shared" si="0"/>
        <v>0</v>
      </c>
      <c r="J34" s="128">
        <f t="shared" si="1"/>
        <v>0</v>
      </c>
      <c r="K34" s="128">
        <f t="shared" si="2"/>
        <v>148020</v>
      </c>
    </row>
    <row r="35" spans="1:11" s="44" customFormat="1" ht="25.5">
      <c r="A35" s="135" t="s">
        <v>162</v>
      </c>
      <c r="B35" s="130" t="s">
        <v>479</v>
      </c>
      <c r="C35" s="125">
        <v>53750000</v>
      </c>
      <c r="D35" s="125">
        <v>66750000</v>
      </c>
      <c r="E35" s="125">
        <v>59362718</v>
      </c>
      <c r="F35" s="128">
        <v>0</v>
      </c>
      <c r="G35" s="128">
        <v>0</v>
      </c>
      <c r="H35" s="128">
        <v>0</v>
      </c>
      <c r="I35" s="125">
        <f t="shared" si="0"/>
        <v>53750000</v>
      </c>
      <c r="J35" s="125">
        <f t="shared" si="1"/>
        <v>66750000</v>
      </c>
      <c r="K35" s="125">
        <f t="shared" si="2"/>
        <v>59362718</v>
      </c>
    </row>
    <row r="36" spans="1:11" ht="12.75">
      <c r="A36" s="133" t="s">
        <v>480</v>
      </c>
      <c r="B36" s="134" t="s">
        <v>165</v>
      </c>
      <c r="C36" s="115">
        <v>0</v>
      </c>
      <c r="D36" s="115">
        <v>0</v>
      </c>
      <c r="E36" s="115">
        <v>26680</v>
      </c>
      <c r="F36" s="128">
        <v>0</v>
      </c>
      <c r="G36" s="128">
        <v>0</v>
      </c>
      <c r="H36" s="128">
        <v>0</v>
      </c>
      <c r="I36" s="128">
        <f t="shared" si="0"/>
        <v>0</v>
      </c>
      <c r="J36" s="128">
        <f t="shared" si="1"/>
        <v>0</v>
      </c>
      <c r="K36" s="128">
        <f t="shared" si="2"/>
        <v>26680</v>
      </c>
    </row>
    <row r="37" spans="1:11" ht="12.75">
      <c r="A37" s="133" t="s">
        <v>164</v>
      </c>
      <c r="B37" s="134" t="s">
        <v>481</v>
      </c>
      <c r="C37" s="115">
        <v>5170000</v>
      </c>
      <c r="D37" s="115">
        <v>12666481</v>
      </c>
      <c r="E37" s="115">
        <v>2261295</v>
      </c>
      <c r="F37" s="128">
        <v>0</v>
      </c>
      <c r="G37" s="128">
        <v>0</v>
      </c>
      <c r="H37" s="128">
        <v>0</v>
      </c>
      <c r="I37" s="128">
        <f t="shared" si="0"/>
        <v>5170000</v>
      </c>
      <c r="J37" s="128">
        <f t="shared" si="1"/>
        <v>12666481</v>
      </c>
      <c r="K37" s="128">
        <f t="shared" si="2"/>
        <v>2261295</v>
      </c>
    </row>
    <row r="38" spans="1:11" ht="25.5">
      <c r="A38" s="133" t="s">
        <v>111</v>
      </c>
      <c r="B38" s="134" t="s">
        <v>167</v>
      </c>
      <c r="C38" s="115">
        <v>0</v>
      </c>
      <c r="D38" s="115">
        <v>0</v>
      </c>
      <c r="E38" s="115">
        <v>94174</v>
      </c>
      <c r="F38" s="128">
        <v>0</v>
      </c>
      <c r="G38" s="128">
        <v>0</v>
      </c>
      <c r="H38" s="128">
        <v>0</v>
      </c>
      <c r="I38" s="128">
        <f t="shared" si="0"/>
        <v>0</v>
      </c>
      <c r="J38" s="128">
        <f t="shared" si="1"/>
        <v>0</v>
      </c>
      <c r="K38" s="128">
        <f t="shared" si="2"/>
        <v>94174</v>
      </c>
    </row>
    <row r="39" spans="1:11" ht="25.5">
      <c r="A39" s="133" t="s">
        <v>166</v>
      </c>
      <c r="B39" s="134" t="s">
        <v>482</v>
      </c>
      <c r="C39" s="115">
        <v>5200000</v>
      </c>
      <c r="D39" s="115">
        <v>9097000</v>
      </c>
      <c r="E39" s="115">
        <v>5975992</v>
      </c>
      <c r="F39" s="115">
        <v>0</v>
      </c>
      <c r="G39" s="115">
        <v>0</v>
      </c>
      <c r="H39" s="115">
        <v>0</v>
      </c>
      <c r="I39" s="128">
        <f t="shared" si="0"/>
        <v>5200000</v>
      </c>
      <c r="J39" s="128">
        <f t="shared" si="1"/>
        <v>9097000</v>
      </c>
      <c r="K39" s="128">
        <f t="shared" si="2"/>
        <v>5975992</v>
      </c>
    </row>
    <row r="40" spans="1:11" ht="12.75">
      <c r="A40" s="133" t="s">
        <v>114</v>
      </c>
      <c r="B40" s="134" t="s">
        <v>169</v>
      </c>
      <c r="C40" s="115">
        <v>0</v>
      </c>
      <c r="D40" s="115">
        <v>0</v>
      </c>
      <c r="E40" s="115">
        <v>419517</v>
      </c>
      <c r="F40" s="128">
        <v>0</v>
      </c>
      <c r="G40" s="128">
        <v>0</v>
      </c>
      <c r="H40" s="128">
        <v>0</v>
      </c>
      <c r="I40" s="128">
        <f t="shared" si="0"/>
        <v>0</v>
      </c>
      <c r="J40" s="128">
        <f t="shared" si="1"/>
        <v>0</v>
      </c>
      <c r="K40" s="128">
        <f t="shared" si="2"/>
        <v>419517</v>
      </c>
    </row>
    <row r="41" spans="1:11" ht="12.75">
      <c r="A41" s="133" t="s">
        <v>168</v>
      </c>
      <c r="B41" s="134" t="s">
        <v>483</v>
      </c>
      <c r="C41" s="115">
        <v>7000000</v>
      </c>
      <c r="D41" s="115">
        <v>13000000</v>
      </c>
      <c r="E41" s="115">
        <v>9264128</v>
      </c>
      <c r="F41" s="128">
        <v>0</v>
      </c>
      <c r="G41" s="128">
        <v>0</v>
      </c>
      <c r="H41" s="128">
        <v>0</v>
      </c>
      <c r="I41" s="128">
        <f t="shared" si="0"/>
        <v>7000000</v>
      </c>
      <c r="J41" s="128">
        <f t="shared" si="1"/>
        <v>13000000</v>
      </c>
      <c r="K41" s="128">
        <f t="shared" si="2"/>
        <v>9264128</v>
      </c>
    </row>
    <row r="42" spans="1:11" ht="25.5">
      <c r="A42" s="133" t="s">
        <v>116</v>
      </c>
      <c r="B42" s="134" t="s">
        <v>170</v>
      </c>
      <c r="C42" s="115">
        <v>0</v>
      </c>
      <c r="D42" s="115">
        <v>0</v>
      </c>
      <c r="E42" s="115">
        <v>7494493</v>
      </c>
      <c r="F42" s="128">
        <v>0</v>
      </c>
      <c r="G42" s="128">
        <v>0</v>
      </c>
      <c r="H42" s="128">
        <v>0</v>
      </c>
      <c r="I42" s="128">
        <f t="shared" si="0"/>
        <v>0</v>
      </c>
      <c r="J42" s="128">
        <f t="shared" si="1"/>
        <v>0</v>
      </c>
      <c r="K42" s="128">
        <f t="shared" si="2"/>
        <v>7494493</v>
      </c>
    </row>
    <row r="43" spans="1:11" ht="25.5">
      <c r="A43" s="133" t="s">
        <v>466</v>
      </c>
      <c r="B43" s="134" t="s">
        <v>171</v>
      </c>
      <c r="C43" s="115">
        <v>0</v>
      </c>
      <c r="D43" s="115">
        <v>0</v>
      </c>
      <c r="E43" s="115">
        <v>279634</v>
      </c>
      <c r="F43" s="128">
        <v>0</v>
      </c>
      <c r="G43" s="128">
        <v>0</v>
      </c>
      <c r="H43" s="128">
        <v>0</v>
      </c>
      <c r="I43" s="128">
        <f t="shared" si="0"/>
        <v>0</v>
      </c>
      <c r="J43" s="128">
        <f t="shared" si="1"/>
        <v>0</v>
      </c>
      <c r="K43" s="128">
        <f t="shared" si="2"/>
        <v>279634</v>
      </c>
    </row>
    <row r="44" spans="1:11" ht="12.75">
      <c r="A44" s="133" t="s">
        <v>120</v>
      </c>
      <c r="B44" s="134" t="s">
        <v>173</v>
      </c>
      <c r="C44" s="115">
        <v>14345000</v>
      </c>
      <c r="D44" s="115">
        <v>17345000</v>
      </c>
      <c r="E44" s="115">
        <v>14287459</v>
      </c>
      <c r="F44" s="128">
        <v>0</v>
      </c>
      <c r="G44" s="128">
        <v>0</v>
      </c>
      <c r="H44" s="128">
        <v>0</v>
      </c>
      <c r="I44" s="128">
        <f t="shared" si="0"/>
        <v>14345000</v>
      </c>
      <c r="J44" s="128">
        <f t="shared" si="1"/>
        <v>17345000</v>
      </c>
      <c r="K44" s="128">
        <f t="shared" si="2"/>
        <v>14287459</v>
      </c>
    </row>
    <row r="45" spans="1:11" ht="12.75">
      <c r="A45" s="133" t="s">
        <v>468</v>
      </c>
      <c r="B45" s="134" t="s">
        <v>174</v>
      </c>
      <c r="C45" s="115">
        <v>5351150</v>
      </c>
      <c r="D45" s="115">
        <v>6821150</v>
      </c>
      <c r="E45" s="115">
        <v>6688543</v>
      </c>
      <c r="F45" s="128">
        <v>0</v>
      </c>
      <c r="G45" s="128">
        <v>0</v>
      </c>
      <c r="H45" s="128">
        <v>0</v>
      </c>
      <c r="I45" s="128">
        <f t="shared" si="0"/>
        <v>5351150</v>
      </c>
      <c r="J45" s="128">
        <f t="shared" si="1"/>
        <v>6821150</v>
      </c>
      <c r="K45" s="128">
        <f t="shared" si="2"/>
        <v>6688543</v>
      </c>
    </row>
    <row r="46" spans="1:11" ht="12.75">
      <c r="A46" s="133" t="s">
        <v>172</v>
      </c>
      <c r="B46" s="134" t="s">
        <v>175</v>
      </c>
      <c r="C46" s="115">
        <v>0</v>
      </c>
      <c r="D46" s="115">
        <v>0</v>
      </c>
      <c r="E46" s="115">
        <v>99000</v>
      </c>
      <c r="F46" s="128">
        <v>0</v>
      </c>
      <c r="G46" s="128">
        <v>0</v>
      </c>
      <c r="H46" s="128">
        <v>0</v>
      </c>
      <c r="I46" s="128">
        <f t="shared" si="0"/>
        <v>0</v>
      </c>
      <c r="J46" s="128">
        <f t="shared" si="1"/>
        <v>0</v>
      </c>
      <c r="K46" s="128">
        <f t="shared" si="2"/>
        <v>99000</v>
      </c>
    </row>
    <row r="47" spans="1:11" ht="25.5">
      <c r="A47" s="133" t="s">
        <v>484</v>
      </c>
      <c r="B47" s="134" t="s">
        <v>485</v>
      </c>
      <c r="C47" s="115">
        <v>0</v>
      </c>
      <c r="D47" s="115">
        <v>0</v>
      </c>
      <c r="E47" s="115">
        <v>41</v>
      </c>
      <c r="F47" s="115">
        <v>0</v>
      </c>
      <c r="G47" s="115">
        <v>0</v>
      </c>
      <c r="H47" s="115">
        <v>2</v>
      </c>
      <c r="I47" s="128">
        <f t="shared" si="0"/>
        <v>0</v>
      </c>
      <c r="J47" s="128">
        <f t="shared" si="1"/>
        <v>0</v>
      </c>
      <c r="K47" s="128">
        <f t="shared" si="2"/>
        <v>43</v>
      </c>
    </row>
    <row r="48" spans="1:11" s="44" customFormat="1" ht="25.5">
      <c r="A48" s="133" t="s">
        <v>486</v>
      </c>
      <c r="B48" s="134" t="s">
        <v>487</v>
      </c>
      <c r="C48" s="115">
        <v>0</v>
      </c>
      <c r="D48" s="115">
        <v>0</v>
      </c>
      <c r="E48" s="115">
        <v>41</v>
      </c>
      <c r="F48" s="115">
        <v>0</v>
      </c>
      <c r="G48" s="115">
        <v>0</v>
      </c>
      <c r="H48" s="115">
        <v>2</v>
      </c>
      <c r="I48" s="128">
        <f t="shared" si="0"/>
        <v>0</v>
      </c>
      <c r="J48" s="128">
        <f t="shared" si="1"/>
        <v>0</v>
      </c>
      <c r="K48" s="128">
        <f t="shared" si="2"/>
        <v>43</v>
      </c>
    </row>
    <row r="49" spans="1:11" ht="12.75">
      <c r="A49" s="133" t="s">
        <v>488</v>
      </c>
      <c r="B49" s="134" t="s">
        <v>489</v>
      </c>
      <c r="C49" s="115">
        <v>0</v>
      </c>
      <c r="D49" s="115">
        <v>140926</v>
      </c>
      <c r="E49" s="115">
        <v>140926</v>
      </c>
      <c r="F49" s="128">
        <v>0</v>
      </c>
      <c r="G49" s="128">
        <v>0</v>
      </c>
      <c r="H49" s="128">
        <v>0</v>
      </c>
      <c r="I49" s="128">
        <f t="shared" si="0"/>
        <v>0</v>
      </c>
      <c r="J49" s="128">
        <f t="shared" si="1"/>
        <v>140926</v>
      </c>
      <c r="K49" s="128">
        <f t="shared" si="2"/>
        <v>140926</v>
      </c>
    </row>
    <row r="50" spans="1:11" s="44" customFormat="1" ht="12.75">
      <c r="A50" s="133" t="s">
        <v>490</v>
      </c>
      <c r="B50" s="134" t="s">
        <v>491</v>
      </c>
      <c r="C50" s="115">
        <v>0</v>
      </c>
      <c r="D50" s="115">
        <v>2566915</v>
      </c>
      <c r="E50" s="115">
        <v>781193</v>
      </c>
      <c r="F50" s="115">
        <v>0</v>
      </c>
      <c r="G50" s="115">
        <v>0</v>
      </c>
      <c r="H50" s="115">
        <v>17586</v>
      </c>
      <c r="I50" s="128">
        <f t="shared" si="0"/>
        <v>0</v>
      </c>
      <c r="J50" s="128">
        <f t="shared" si="1"/>
        <v>2566915</v>
      </c>
      <c r="K50" s="128">
        <f t="shared" si="2"/>
        <v>798779</v>
      </c>
    </row>
    <row r="51" spans="1:11" ht="76.5">
      <c r="A51" s="133" t="s">
        <v>492</v>
      </c>
      <c r="B51" s="134" t="s">
        <v>493</v>
      </c>
      <c r="C51" s="115">
        <v>0</v>
      </c>
      <c r="D51" s="115">
        <v>0</v>
      </c>
      <c r="E51" s="115">
        <v>577591</v>
      </c>
      <c r="F51" s="128">
        <v>0</v>
      </c>
      <c r="G51" s="128">
        <v>0</v>
      </c>
      <c r="H51" s="128">
        <v>0</v>
      </c>
      <c r="I51" s="128">
        <f t="shared" si="0"/>
        <v>0</v>
      </c>
      <c r="J51" s="128">
        <f t="shared" si="1"/>
        <v>0</v>
      </c>
      <c r="K51" s="128">
        <f t="shared" si="2"/>
        <v>577591</v>
      </c>
    </row>
    <row r="52" spans="1:11" s="44" customFormat="1" ht="38.25">
      <c r="A52" s="135" t="s">
        <v>494</v>
      </c>
      <c r="B52" s="130" t="s">
        <v>495</v>
      </c>
      <c r="C52" s="125">
        <v>37066150</v>
      </c>
      <c r="D52" s="125">
        <v>61637472</v>
      </c>
      <c r="E52" s="125">
        <v>39525257</v>
      </c>
      <c r="F52" s="125">
        <v>0</v>
      </c>
      <c r="G52" s="125">
        <v>0</v>
      </c>
      <c r="H52" s="125">
        <v>17588</v>
      </c>
      <c r="I52" s="125">
        <f t="shared" si="0"/>
        <v>37066150</v>
      </c>
      <c r="J52" s="125">
        <f t="shared" si="1"/>
        <v>61637472</v>
      </c>
      <c r="K52" s="125">
        <f t="shared" si="2"/>
        <v>39542845</v>
      </c>
    </row>
    <row r="53" spans="1:11" ht="12.75">
      <c r="A53" s="133" t="s">
        <v>496</v>
      </c>
      <c r="B53" s="134" t="s">
        <v>497</v>
      </c>
      <c r="C53" s="115">
        <v>5000000</v>
      </c>
      <c r="D53" s="115">
        <v>8512447</v>
      </c>
      <c r="E53" s="115">
        <v>5426200</v>
      </c>
      <c r="F53" s="128">
        <v>0</v>
      </c>
      <c r="G53" s="128">
        <v>0</v>
      </c>
      <c r="H53" s="128">
        <v>0</v>
      </c>
      <c r="I53" s="128">
        <f t="shared" si="0"/>
        <v>5000000</v>
      </c>
      <c r="J53" s="128">
        <f t="shared" si="1"/>
        <v>8512447</v>
      </c>
      <c r="K53" s="128">
        <f t="shared" si="2"/>
        <v>5426200</v>
      </c>
    </row>
    <row r="54" spans="1:11" ht="12.75">
      <c r="A54" s="133" t="s">
        <v>498</v>
      </c>
      <c r="B54" s="134" t="s">
        <v>499</v>
      </c>
      <c r="C54" s="115">
        <v>0</v>
      </c>
      <c r="D54" s="115">
        <v>0</v>
      </c>
      <c r="E54" s="115">
        <v>100000</v>
      </c>
      <c r="F54" s="136">
        <v>0</v>
      </c>
      <c r="G54" s="136">
        <v>0</v>
      </c>
      <c r="H54" s="136">
        <v>0</v>
      </c>
      <c r="I54" s="128">
        <f t="shared" si="0"/>
        <v>0</v>
      </c>
      <c r="J54" s="128">
        <f t="shared" si="1"/>
        <v>0</v>
      </c>
      <c r="K54" s="128">
        <f t="shared" si="2"/>
        <v>100000</v>
      </c>
    </row>
    <row r="55" spans="1:11" s="44" customFormat="1" ht="25.5">
      <c r="A55" s="135" t="s">
        <v>500</v>
      </c>
      <c r="B55" s="130" t="s">
        <v>501</v>
      </c>
      <c r="C55" s="125">
        <v>5000000</v>
      </c>
      <c r="D55" s="125">
        <v>8512447</v>
      </c>
      <c r="E55" s="125">
        <v>5426200</v>
      </c>
      <c r="F55" s="125">
        <v>0</v>
      </c>
      <c r="G55" s="125">
        <v>0</v>
      </c>
      <c r="H55" s="125">
        <v>0</v>
      </c>
      <c r="I55" s="125">
        <f t="shared" si="0"/>
        <v>5000000</v>
      </c>
      <c r="J55" s="125">
        <f t="shared" si="1"/>
        <v>8512447</v>
      </c>
      <c r="K55" s="125">
        <f t="shared" si="2"/>
        <v>5426200</v>
      </c>
    </row>
    <row r="56" spans="1:11" ht="38.25">
      <c r="A56" s="133" t="s">
        <v>341</v>
      </c>
      <c r="B56" s="134" t="s">
        <v>502</v>
      </c>
      <c r="C56" s="115">
        <v>150000</v>
      </c>
      <c r="D56" s="115">
        <v>150000</v>
      </c>
      <c r="E56" s="115">
        <v>0</v>
      </c>
      <c r="F56" s="126">
        <v>0</v>
      </c>
      <c r="G56" s="126">
        <v>0</v>
      </c>
      <c r="H56" s="126">
        <v>0</v>
      </c>
      <c r="I56" s="125">
        <f t="shared" si="0"/>
        <v>150000</v>
      </c>
      <c r="J56" s="125">
        <f t="shared" si="1"/>
        <v>150000</v>
      </c>
      <c r="K56" s="125">
        <f t="shared" si="2"/>
        <v>0</v>
      </c>
    </row>
    <row r="57" spans="1:11" ht="25.5">
      <c r="A57" s="133" t="s">
        <v>345</v>
      </c>
      <c r="B57" s="134" t="s">
        <v>503</v>
      </c>
      <c r="C57" s="115">
        <v>0</v>
      </c>
      <c r="D57" s="115">
        <v>0</v>
      </c>
      <c r="E57" s="115">
        <v>100000</v>
      </c>
      <c r="F57" s="126">
        <v>0</v>
      </c>
      <c r="G57" s="126">
        <v>0</v>
      </c>
      <c r="H57" s="126">
        <v>0</v>
      </c>
      <c r="I57" s="125">
        <f t="shared" si="0"/>
        <v>0</v>
      </c>
      <c r="J57" s="125">
        <f t="shared" si="1"/>
        <v>0</v>
      </c>
      <c r="K57" s="125">
        <f t="shared" si="2"/>
        <v>100000</v>
      </c>
    </row>
    <row r="58" spans="1:11" ht="12.75">
      <c r="A58" s="133" t="s">
        <v>504</v>
      </c>
      <c r="B58" s="134" t="s">
        <v>505</v>
      </c>
      <c r="C58" s="115">
        <v>0</v>
      </c>
      <c r="D58" s="115">
        <v>0</v>
      </c>
      <c r="E58" s="115">
        <v>100000</v>
      </c>
      <c r="F58" s="126">
        <v>0</v>
      </c>
      <c r="G58" s="126">
        <v>0</v>
      </c>
      <c r="H58" s="126">
        <v>0</v>
      </c>
      <c r="I58" s="125">
        <f t="shared" si="0"/>
        <v>0</v>
      </c>
      <c r="J58" s="125">
        <f t="shared" si="1"/>
        <v>0</v>
      </c>
      <c r="K58" s="125">
        <f t="shared" si="2"/>
        <v>100000</v>
      </c>
    </row>
    <row r="59" spans="1:11" s="44" customFormat="1" ht="25.5">
      <c r="A59" s="135" t="s">
        <v>506</v>
      </c>
      <c r="B59" s="130" t="s">
        <v>507</v>
      </c>
      <c r="C59" s="125">
        <v>150000</v>
      </c>
      <c r="D59" s="125">
        <v>150000</v>
      </c>
      <c r="E59" s="125">
        <v>100000</v>
      </c>
      <c r="F59" s="126">
        <v>0</v>
      </c>
      <c r="G59" s="126">
        <v>0</v>
      </c>
      <c r="H59" s="126">
        <v>0</v>
      </c>
      <c r="I59" s="125">
        <f t="shared" si="0"/>
        <v>150000</v>
      </c>
      <c r="J59" s="125">
        <f t="shared" si="1"/>
        <v>150000</v>
      </c>
      <c r="K59" s="125">
        <f t="shared" si="2"/>
        <v>100000</v>
      </c>
    </row>
    <row r="60" spans="1:11" ht="38.25">
      <c r="A60" s="133" t="s">
        <v>508</v>
      </c>
      <c r="B60" s="134" t="s">
        <v>509</v>
      </c>
      <c r="C60" s="115">
        <v>0</v>
      </c>
      <c r="D60" s="115">
        <v>0</v>
      </c>
      <c r="E60" s="115">
        <v>0</v>
      </c>
      <c r="F60" s="126">
        <v>0</v>
      </c>
      <c r="G60" s="126">
        <v>0</v>
      </c>
      <c r="H60" s="126">
        <v>0</v>
      </c>
      <c r="I60" s="125">
        <f t="shared" si="0"/>
        <v>0</v>
      </c>
      <c r="J60" s="125">
        <f t="shared" si="1"/>
        <v>0</v>
      </c>
      <c r="K60" s="125">
        <f t="shared" si="2"/>
        <v>0</v>
      </c>
    </row>
    <row r="61" spans="1:11" s="44" customFormat="1" ht="25.5">
      <c r="A61" s="135" t="s">
        <v>510</v>
      </c>
      <c r="B61" s="130" t="s">
        <v>511</v>
      </c>
      <c r="C61" s="125">
        <v>0</v>
      </c>
      <c r="D61" s="125">
        <v>0</v>
      </c>
      <c r="E61" s="125">
        <v>0</v>
      </c>
      <c r="F61" s="126">
        <v>0</v>
      </c>
      <c r="G61" s="126">
        <v>0</v>
      </c>
      <c r="H61" s="126">
        <v>0</v>
      </c>
      <c r="I61" s="125">
        <f t="shared" si="0"/>
        <v>0</v>
      </c>
      <c r="J61" s="125">
        <f t="shared" si="1"/>
        <v>0</v>
      </c>
      <c r="K61" s="125">
        <f t="shared" si="2"/>
        <v>0</v>
      </c>
    </row>
    <row r="62" spans="1:11" s="44" customFormat="1" ht="25.5">
      <c r="A62" s="135" t="s">
        <v>512</v>
      </c>
      <c r="B62" s="130" t="s">
        <v>513</v>
      </c>
      <c r="C62" s="125">
        <v>196077293</v>
      </c>
      <c r="D62" s="125">
        <v>289083909</v>
      </c>
      <c r="E62" s="125">
        <v>258942222</v>
      </c>
      <c r="F62" s="125">
        <v>0</v>
      </c>
      <c r="G62" s="125">
        <v>2287567</v>
      </c>
      <c r="H62" s="125">
        <v>2336368</v>
      </c>
      <c r="I62" s="125">
        <v>0</v>
      </c>
      <c r="J62" s="125">
        <f t="shared" si="1"/>
        <v>291371476</v>
      </c>
      <c r="K62" s="125">
        <f t="shared" si="2"/>
        <v>261278590</v>
      </c>
    </row>
  </sheetData>
  <sheetProtection/>
  <mergeCells count="3">
    <mergeCell ref="C2:E2"/>
    <mergeCell ref="F2:H2"/>
    <mergeCell ref="D1:G1"/>
  </mergeCells>
  <printOptions/>
  <pageMargins left="0.23" right="0.2" top="0.59" bottom="0.44" header="0.5" footer="0.5"/>
  <pageSetup fitToHeight="1" fitToWidth="1" horizontalDpi="600" verticalDpi="600" orientation="portrait" paperSize="9" scale="47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="96" zoomScaleNormal="96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29.25" customHeight="1">
      <c r="A1" s="170" t="s">
        <v>600</v>
      </c>
      <c r="B1" s="171"/>
      <c r="C1" s="171"/>
      <c r="D1" s="171"/>
      <c r="E1" s="171"/>
    </row>
    <row r="2" spans="1:5" ht="15">
      <c r="A2" s="124"/>
      <c r="B2" s="124" t="s">
        <v>12</v>
      </c>
      <c r="C2" s="124" t="s">
        <v>13</v>
      </c>
      <c r="D2" s="124" t="s">
        <v>14</v>
      </c>
      <c r="E2" s="124" t="s">
        <v>15</v>
      </c>
    </row>
    <row r="3" spans="1:5" ht="15">
      <c r="A3" s="137" t="s">
        <v>407</v>
      </c>
      <c r="B3" s="137" t="s">
        <v>408</v>
      </c>
      <c r="C3" s="137" t="s">
        <v>417</v>
      </c>
      <c r="D3" s="137" t="s">
        <v>409</v>
      </c>
      <c r="E3" s="137" t="s">
        <v>410</v>
      </c>
    </row>
    <row r="4" spans="1:5" ht="25.5">
      <c r="A4" s="132" t="s">
        <v>35</v>
      </c>
      <c r="B4" s="129" t="s">
        <v>177</v>
      </c>
      <c r="C4" s="115">
        <v>0</v>
      </c>
      <c r="D4" s="115">
        <v>8152592</v>
      </c>
      <c r="E4" s="115">
        <v>8152592</v>
      </c>
    </row>
    <row r="5" spans="1:5" ht="25.5">
      <c r="A5" s="132" t="s">
        <v>37</v>
      </c>
      <c r="B5" s="129" t="s">
        <v>178</v>
      </c>
      <c r="C5" s="115">
        <v>41840000</v>
      </c>
      <c r="D5" s="115">
        <v>47408000</v>
      </c>
      <c r="E5" s="115">
        <v>44452698</v>
      </c>
    </row>
    <row r="6" spans="1:5" ht="25.5">
      <c r="A6" s="132" t="s">
        <v>48</v>
      </c>
      <c r="B6" s="129" t="s">
        <v>179</v>
      </c>
      <c r="C6" s="115">
        <v>41840000</v>
      </c>
      <c r="D6" s="115">
        <v>55560592</v>
      </c>
      <c r="E6" s="115">
        <v>52605290</v>
      </c>
    </row>
    <row r="7" spans="1:5" ht="25.5">
      <c r="A7" s="138" t="s">
        <v>64</v>
      </c>
      <c r="B7" s="139" t="s">
        <v>180</v>
      </c>
      <c r="C7" s="125">
        <v>41840000</v>
      </c>
      <c r="D7" s="125">
        <v>55560592</v>
      </c>
      <c r="E7" s="125">
        <v>52605290</v>
      </c>
    </row>
  </sheetData>
  <sheetProtection/>
  <mergeCells count="1">
    <mergeCell ref="A1:E1"/>
  </mergeCells>
  <printOptions/>
  <pageMargins left="0.43" right="0.34" top="1" bottom="1" header="0.5" footer="0.5"/>
  <pageSetup fitToHeight="1" fitToWidth="1" horizontalDpi="600" verticalDpi="600" orientation="landscape" paperSize="9" scale="96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3" zoomScaleNormal="93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125" style="0" customWidth="1"/>
    <col min="2" max="2" width="38.75390625" style="0" bestFit="1" customWidth="1"/>
    <col min="3" max="3" width="20.00390625" style="0" bestFit="1" customWidth="1"/>
    <col min="4" max="4" width="23.125" style="0" bestFit="1" customWidth="1"/>
    <col min="5" max="5" width="18.875" style="0" customWidth="1"/>
    <col min="6" max="6" width="20.00390625" style="0" bestFit="1" customWidth="1"/>
    <col min="7" max="7" width="23.125" style="0" bestFit="1" customWidth="1"/>
    <col min="8" max="8" width="12.00390625" style="0" customWidth="1"/>
    <col min="9" max="9" width="30.625" style="0" bestFit="1" customWidth="1"/>
    <col min="10" max="10" width="33.75390625" style="0" bestFit="1" customWidth="1"/>
    <col min="11" max="11" width="21.25390625" style="0" bestFit="1" customWidth="1"/>
  </cols>
  <sheetData>
    <row r="1" spans="1:11" s="63" customFormat="1" ht="36.75" customHeight="1">
      <c r="A1" s="190"/>
      <c r="B1" s="195"/>
      <c r="C1" s="195"/>
      <c r="D1" s="195"/>
      <c r="E1" s="198" t="s">
        <v>601</v>
      </c>
      <c r="F1" s="196"/>
      <c r="G1" s="196"/>
      <c r="H1" s="197"/>
      <c r="I1" s="64"/>
      <c r="J1" s="64"/>
      <c r="K1" s="65"/>
    </row>
    <row r="2" spans="1:11" s="63" customFormat="1" ht="15.75">
      <c r="A2" s="66"/>
      <c r="B2" s="62"/>
      <c r="C2" s="172" t="s">
        <v>405</v>
      </c>
      <c r="D2" s="173"/>
      <c r="E2" s="174"/>
      <c r="F2" s="172" t="s">
        <v>406</v>
      </c>
      <c r="G2" s="173"/>
      <c r="H2" s="174"/>
      <c r="I2" s="62"/>
      <c r="J2" s="62"/>
      <c r="K2" s="67"/>
    </row>
    <row r="3" spans="1:11" s="63" customFormat="1" ht="15">
      <c r="A3" s="66"/>
      <c r="B3" s="24" t="s">
        <v>12</v>
      </c>
      <c r="C3" s="24" t="s">
        <v>13</v>
      </c>
      <c r="D3" s="24" t="s">
        <v>14</v>
      </c>
      <c r="E3" s="24" t="s">
        <v>15</v>
      </c>
      <c r="F3" s="24" t="s">
        <v>13</v>
      </c>
      <c r="G3" s="24" t="s">
        <v>14</v>
      </c>
      <c r="H3" s="24" t="s">
        <v>15</v>
      </c>
      <c r="I3" s="24" t="s">
        <v>418</v>
      </c>
      <c r="J3" s="24" t="s">
        <v>419</v>
      </c>
      <c r="K3" s="50" t="s">
        <v>420</v>
      </c>
    </row>
    <row r="4" spans="1:11" s="63" customFormat="1" ht="15">
      <c r="A4" s="116" t="s">
        <v>407</v>
      </c>
      <c r="B4" s="117" t="s">
        <v>408</v>
      </c>
      <c r="C4" s="117" t="s">
        <v>417</v>
      </c>
      <c r="D4" s="117" t="s">
        <v>409</v>
      </c>
      <c r="E4" s="117" t="s">
        <v>410</v>
      </c>
      <c r="F4" s="117" t="s">
        <v>411</v>
      </c>
      <c r="G4" s="117" t="s">
        <v>412</v>
      </c>
      <c r="H4" s="117" t="s">
        <v>413</v>
      </c>
      <c r="I4" s="117" t="s">
        <v>414</v>
      </c>
      <c r="J4" s="117" t="s">
        <v>415</v>
      </c>
      <c r="K4" s="131" t="s">
        <v>416</v>
      </c>
    </row>
    <row r="5" spans="1:11" s="30" customFormat="1" ht="25.5">
      <c r="A5" s="133" t="s">
        <v>181</v>
      </c>
      <c r="B5" s="134" t="s">
        <v>182</v>
      </c>
      <c r="C5" s="115">
        <v>95832225</v>
      </c>
      <c r="D5" s="115">
        <v>61835744</v>
      </c>
      <c r="E5" s="115">
        <v>61835744</v>
      </c>
      <c r="F5" s="115">
        <v>0</v>
      </c>
      <c r="G5" s="115">
        <v>0</v>
      </c>
      <c r="H5" s="115">
        <v>0</v>
      </c>
      <c r="I5" s="35">
        <f aca="true" t="shared" si="0" ref="I5:K10">C5+F5</f>
        <v>95832225</v>
      </c>
      <c r="J5" s="35">
        <f t="shared" si="0"/>
        <v>61835744</v>
      </c>
      <c r="K5" s="35">
        <f t="shared" si="0"/>
        <v>61835744</v>
      </c>
    </row>
    <row r="6" spans="1:11" s="30" customFormat="1" ht="12.75">
      <c r="A6" s="133" t="s">
        <v>183</v>
      </c>
      <c r="B6" s="134" t="s">
        <v>184</v>
      </c>
      <c r="C6" s="115">
        <v>95832225</v>
      </c>
      <c r="D6" s="115">
        <v>61835744</v>
      </c>
      <c r="E6" s="115">
        <v>61835744</v>
      </c>
      <c r="F6" s="115">
        <v>0</v>
      </c>
      <c r="G6" s="115">
        <v>0</v>
      </c>
      <c r="H6" s="115">
        <v>0</v>
      </c>
      <c r="I6" s="35">
        <f t="shared" si="0"/>
        <v>95832225</v>
      </c>
      <c r="J6" s="35">
        <f t="shared" si="0"/>
        <v>61835744</v>
      </c>
      <c r="K6" s="35">
        <f t="shared" si="0"/>
        <v>61835744</v>
      </c>
    </row>
    <row r="7" spans="1:11" s="30" customFormat="1" ht="25.5">
      <c r="A7" s="133" t="s">
        <v>23</v>
      </c>
      <c r="B7" s="134" t="s">
        <v>185</v>
      </c>
      <c r="C7" s="115">
        <v>0</v>
      </c>
      <c r="D7" s="115">
        <v>4640145</v>
      </c>
      <c r="E7" s="115">
        <v>8910707</v>
      </c>
      <c r="F7" s="115">
        <v>0</v>
      </c>
      <c r="G7" s="115">
        <v>0</v>
      </c>
      <c r="H7" s="115">
        <v>0</v>
      </c>
      <c r="I7" s="35">
        <f t="shared" si="0"/>
        <v>0</v>
      </c>
      <c r="J7" s="35">
        <f t="shared" si="0"/>
        <v>4640145</v>
      </c>
      <c r="K7" s="35">
        <f t="shared" si="0"/>
        <v>8910707</v>
      </c>
    </row>
    <row r="8" spans="1:11" s="30" customFormat="1" ht="12.75">
      <c r="A8" s="133">
        <v>17</v>
      </c>
      <c r="B8" s="134" t="s">
        <v>425</v>
      </c>
      <c r="C8" s="115">
        <v>0</v>
      </c>
      <c r="D8" s="115">
        <v>0</v>
      </c>
      <c r="E8" s="115">
        <v>0</v>
      </c>
      <c r="F8" s="35">
        <v>41840000</v>
      </c>
      <c r="G8" s="35">
        <v>47408000</v>
      </c>
      <c r="H8" s="35">
        <v>44452698</v>
      </c>
      <c r="I8" s="35">
        <f t="shared" si="0"/>
        <v>41840000</v>
      </c>
      <c r="J8" s="35">
        <f t="shared" si="0"/>
        <v>47408000</v>
      </c>
      <c r="K8" s="35">
        <f t="shared" si="0"/>
        <v>44452698</v>
      </c>
    </row>
    <row r="9" spans="1:11" s="30" customFormat="1" ht="25.5">
      <c r="A9" s="133" t="s">
        <v>39</v>
      </c>
      <c r="B9" s="134" t="s">
        <v>186</v>
      </c>
      <c r="C9" s="115">
        <v>95832225</v>
      </c>
      <c r="D9" s="115">
        <v>66475889</v>
      </c>
      <c r="E9" s="115">
        <v>70746451</v>
      </c>
      <c r="F9" s="35">
        <v>41840000</v>
      </c>
      <c r="G9" s="35">
        <v>47408000</v>
      </c>
      <c r="H9" s="35">
        <v>44452698</v>
      </c>
      <c r="I9" s="35">
        <f t="shared" si="0"/>
        <v>137672225</v>
      </c>
      <c r="J9" s="35">
        <f t="shared" si="0"/>
        <v>113883889</v>
      </c>
      <c r="K9" s="35">
        <f t="shared" si="0"/>
        <v>115199149</v>
      </c>
    </row>
    <row r="10" spans="1:11" s="61" customFormat="1" ht="25.5">
      <c r="A10" s="135" t="s">
        <v>52</v>
      </c>
      <c r="B10" s="130" t="s">
        <v>187</v>
      </c>
      <c r="C10" s="125">
        <v>95832225</v>
      </c>
      <c r="D10" s="125">
        <v>66475889</v>
      </c>
      <c r="E10" s="125">
        <v>70746451</v>
      </c>
      <c r="F10" s="38">
        <v>41840000</v>
      </c>
      <c r="G10" s="38">
        <v>47408000</v>
      </c>
      <c r="H10" s="38">
        <v>44452698</v>
      </c>
      <c r="I10" s="38">
        <f t="shared" si="0"/>
        <v>137672225</v>
      </c>
      <c r="J10" s="38">
        <f t="shared" si="0"/>
        <v>113883889</v>
      </c>
      <c r="K10" s="38">
        <f t="shared" si="0"/>
        <v>115199149</v>
      </c>
    </row>
    <row r="15" ht="12.75">
      <c r="E15" s="140"/>
    </row>
    <row r="26" ht="12.75">
      <c r="H26" s="140"/>
    </row>
  </sheetData>
  <sheetProtection/>
  <mergeCells count="3">
    <mergeCell ref="C2:E2"/>
    <mergeCell ref="F2:H2"/>
    <mergeCell ref="E1:H1"/>
  </mergeCells>
  <printOptions/>
  <pageMargins left="0.32" right="0.36" top="1" bottom="1" header="0.5" footer="0.5"/>
  <pageSetup fitToHeight="1" fitToWidth="1" horizontalDpi="600" verticalDpi="600" orientation="landscape" paperSize="9" scale="58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zoomScalePageLayoutView="0" workbookViewId="0" topLeftCell="G1">
      <pane ySplit="2" topLeftCell="A51" activePane="bottomLeft" state="frozen"/>
      <selection pane="topLeft" activeCell="A1" sqref="A1"/>
      <selection pane="bottomLeft" activeCell="D1" sqref="D1:N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7.125" style="0" customWidth="1"/>
    <col min="4" max="4" width="23.00390625" style="0" customWidth="1"/>
    <col min="5" max="5" width="24.00390625" style="0" customWidth="1"/>
    <col min="6" max="6" width="21.75390625" style="0" customWidth="1"/>
    <col min="7" max="7" width="23.00390625" style="0" customWidth="1"/>
    <col min="8" max="8" width="20.625" style="0" customWidth="1"/>
    <col min="9" max="9" width="21.375" style="0" customWidth="1"/>
    <col min="10" max="10" width="24.625" style="0" customWidth="1"/>
    <col min="11" max="11" width="22.75390625" style="0" customWidth="1"/>
    <col min="12" max="12" width="24.00390625" style="0" customWidth="1"/>
    <col min="13" max="13" width="22.125" style="0" customWidth="1"/>
    <col min="14" max="14" width="21.375" style="0" customWidth="1"/>
    <col min="15" max="15" width="24.75390625" style="0" customWidth="1"/>
    <col min="16" max="16" width="22.125" style="0" customWidth="1"/>
    <col min="17" max="17" width="21.875" style="0" customWidth="1"/>
    <col min="18" max="18" width="24.75390625" style="0" customWidth="1"/>
    <col min="19" max="19" width="29.125" style="0" customWidth="1"/>
    <col min="20" max="20" width="24.75390625" style="0" customWidth="1"/>
    <col min="21" max="21" width="27.25390625" style="0" customWidth="1"/>
    <col min="22" max="22" width="21.875" style="0" customWidth="1"/>
    <col min="23" max="23" width="24.875" style="0" customWidth="1"/>
    <col min="24" max="27" width="32.875" style="0" customWidth="1"/>
  </cols>
  <sheetData>
    <row r="1" spans="1:27" ht="37.5" customHeight="1">
      <c r="A1" s="199"/>
      <c r="B1" s="200"/>
      <c r="C1" s="200"/>
      <c r="D1" s="201" t="s">
        <v>602</v>
      </c>
      <c r="E1" s="202"/>
      <c r="F1" s="202"/>
      <c r="G1" s="202"/>
      <c r="H1" s="202"/>
      <c r="I1" s="202"/>
      <c r="J1" s="202"/>
      <c r="K1" s="202"/>
      <c r="L1" s="202"/>
      <c r="M1" s="202"/>
      <c r="N1" s="203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1:27" ht="90">
      <c r="A2" s="52" t="s">
        <v>514</v>
      </c>
      <c r="B2" s="52" t="s">
        <v>12</v>
      </c>
      <c r="C2" s="52" t="s">
        <v>188</v>
      </c>
      <c r="D2" s="52" t="s">
        <v>189</v>
      </c>
      <c r="E2" s="52" t="s">
        <v>515</v>
      </c>
      <c r="F2" s="52" t="s">
        <v>190</v>
      </c>
      <c r="G2" s="52" t="s">
        <v>191</v>
      </c>
      <c r="H2" s="52" t="s">
        <v>192</v>
      </c>
      <c r="I2" s="52" t="s">
        <v>193</v>
      </c>
      <c r="J2" s="52" t="s">
        <v>194</v>
      </c>
      <c r="K2" s="52" t="s">
        <v>516</v>
      </c>
      <c r="L2" s="52" t="s">
        <v>517</v>
      </c>
      <c r="M2" s="52" t="s">
        <v>195</v>
      </c>
      <c r="N2" s="52" t="s">
        <v>196</v>
      </c>
      <c r="O2" s="52" t="s">
        <v>197</v>
      </c>
      <c r="P2" s="52" t="s">
        <v>198</v>
      </c>
      <c r="Q2" s="52" t="s">
        <v>199</v>
      </c>
      <c r="R2" s="52" t="s">
        <v>200</v>
      </c>
      <c r="S2" s="52" t="s">
        <v>201</v>
      </c>
      <c r="T2" s="52" t="s">
        <v>202</v>
      </c>
      <c r="U2" s="52" t="s">
        <v>203</v>
      </c>
      <c r="V2" s="52" t="s">
        <v>204</v>
      </c>
      <c r="W2" s="52" t="s">
        <v>205</v>
      </c>
      <c r="X2" s="52" t="s">
        <v>206</v>
      </c>
      <c r="Y2" s="52" t="s">
        <v>518</v>
      </c>
      <c r="Z2" s="52" t="s">
        <v>207</v>
      </c>
      <c r="AA2" s="52" t="s">
        <v>208</v>
      </c>
    </row>
    <row r="3" spans="1:27" ht="25.5">
      <c r="A3" s="40" t="s">
        <v>3</v>
      </c>
      <c r="B3" s="34" t="s">
        <v>16</v>
      </c>
      <c r="C3" s="35">
        <v>29632820</v>
      </c>
      <c r="D3" s="35">
        <v>1338900</v>
      </c>
      <c r="E3" s="35">
        <v>0</v>
      </c>
      <c r="F3" s="35">
        <v>0</v>
      </c>
      <c r="G3" s="35">
        <v>0</v>
      </c>
      <c r="H3" s="35">
        <v>0</v>
      </c>
      <c r="I3" s="35">
        <v>2409905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8846887</v>
      </c>
      <c r="P3" s="35">
        <v>1050000</v>
      </c>
      <c r="Q3" s="35">
        <v>0</v>
      </c>
      <c r="R3" s="35">
        <v>2850844</v>
      </c>
      <c r="S3" s="35">
        <v>0</v>
      </c>
      <c r="T3" s="35">
        <v>0</v>
      </c>
      <c r="U3" s="35">
        <v>2252781</v>
      </c>
      <c r="V3" s="35">
        <v>0</v>
      </c>
      <c r="W3" s="35">
        <v>0</v>
      </c>
      <c r="X3" s="35">
        <v>3707990</v>
      </c>
      <c r="Y3" s="35">
        <v>0</v>
      </c>
      <c r="Z3" s="35">
        <v>7175513</v>
      </c>
      <c r="AA3" s="35">
        <v>0</v>
      </c>
    </row>
    <row r="4" spans="1:27" ht="12.75">
      <c r="A4" s="40" t="s">
        <v>4</v>
      </c>
      <c r="B4" s="34" t="s">
        <v>17</v>
      </c>
      <c r="C4" s="35">
        <v>450000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20000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210000</v>
      </c>
      <c r="P4" s="35">
        <v>0</v>
      </c>
      <c r="Q4" s="35">
        <v>0</v>
      </c>
      <c r="R4" s="35">
        <v>10000</v>
      </c>
      <c r="S4" s="35">
        <v>0</v>
      </c>
      <c r="T4" s="35">
        <v>0</v>
      </c>
      <c r="U4" s="35">
        <v>70000</v>
      </c>
      <c r="V4" s="35">
        <v>0</v>
      </c>
      <c r="W4" s="35">
        <v>0</v>
      </c>
      <c r="X4" s="35">
        <v>60000</v>
      </c>
      <c r="Y4" s="35">
        <v>0</v>
      </c>
      <c r="Z4" s="35">
        <v>80000</v>
      </c>
      <c r="AA4" s="35">
        <v>0</v>
      </c>
    </row>
    <row r="5" spans="1:27" ht="12.75">
      <c r="A5" s="40" t="s">
        <v>1</v>
      </c>
      <c r="B5" s="34" t="s">
        <v>18</v>
      </c>
      <c r="C5" s="35">
        <v>1184333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400000</v>
      </c>
      <c r="P5" s="35">
        <v>0</v>
      </c>
      <c r="Q5" s="35">
        <v>0</v>
      </c>
      <c r="R5" s="35">
        <v>150000</v>
      </c>
      <c r="S5" s="35">
        <v>0</v>
      </c>
      <c r="T5" s="35">
        <v>0</v>
      </c>
      <c r="U5" s="35">
        <v>135000</v>
      </c>
      <c r="V5" s="35">
        <v>0</v>
      </c>
      <c r="W5" s="35">
        <v>0</v>
      </c>
      <c r="X5" s="35">
        <v>140000</v>
      </c>
      <c r="Y5" s="35">
        <v>0</v>
      </c>
      <c r="Z5" s="35">
        <v>359333</v>
      </c>
      <c r="AA5" s="35">
        <v>0</v>
      </c>
    </row>
    <row r="6" spans="1:27" ht="12.75">
      <c r="A6" s="40" t="s">
        <v>19</v>
      </c>
      <c r="B6" s="34" t="s">
        <v>20</v>
      </c>
      <c r="C6" s="35">
        <v>168216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23460</v>
      </c>
      <c r="Y6" s="35">
        <v>0</v>
      </c>
      <c r="Z6" s="35">
        <v>144756</v>
      </c>
      <c r="AA6" s="35">
        <v>0</v>
      </c>
    </row>
    <row r="7" spans="1:27" ht="25.5">
      <c r="A7" s="40" t="s">
        <v>21</v>
      </c>
      <c r="B7" s="34" t="s">
        <v>22</v>
      </c>
      <c r="C7" s="35">
        <v>1318609</v>
      </c>
      <c r="D7" s="35">
        <v>27555</v>
      </c>
      <c r="E7" s="35">
        <v>0</v>
      </c>
      <c r="F7" s="35">
        <v>0</v>
      </c>
      <c r="G7" s="35">
        <v>0</v>
      </c>
      <c r="H7" s="35">
        <v>0</v>
      </c>
      <c r="I7" s="35">
        <v>34521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186400</v>
      </c>
      <c r="P7" s="35">
        <v>35000</v>
      </c>
      <c r="Q7" s="35">
        <v>0</v>
      </c>
      <c r="R7" s="35">
        <v>354325</v>
      </c>
      <c r="S7" s="35">
        <v>0</v>
      </c>
      <c r="T7" s="35">
        <v>0</v>
      </c>
      <c r="U7" s="35">
        <v>202739</v>
      </c>
      <c r="V7" s="35">
        <v>0</v>
      </c>
      <c r="W7" s="35">
        <v>0</v>
      </c>
      <c r="X7" s="35">
        <v>162363</v>
      </c>
      <c r="Y7" s="35">
        <v>0</v>
      </c>
      <c r="Z7" s="35">
        <v>315706</v>
      </c>
      <c r="AA7" s="35">
        <v>0</v>
      </c>
    </row>
    <row r="8" spans="1:27" ht="25.5">
      <c r="A8" s="40" t="s">
        <v>23</v>
      </c>
      <c r="B8" s="34" t="s">
        <v>24</v>
      </c>
      <c r="C8" s="35">
        <v>32753978</v>
      </c>
      <c r="D8" s="35">
        <v>1366455</v>
      </c>
      <c r="E8" s="35">
        <v>0</v>
      </c>
      <c r="F8" s="35">
        <v>0</v>
      </c>
      <c r="G8" s="35">
        <v>0</v>
      </c>
      <c r="H8" s="35">
        <v>0</v>
      </c>
      <c r="I8" s="35">
        <v>2464426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9643287</v>
      </c>
      <c r="P8" s="35">
        <v>1085000</v>
      </c>
      <c r="Q8" s="35">
        <v>0</v>
      </c>
      <c r="R8" s="35">
        <v>3365169</v>
      </c>
      <c r="S8" s="35">
        <v>0</v>
      </c>
      <c r="T8" s="35">
        <v>0</v>
      </c>
      <c r="U8" s="35">
        <v>2660520</v>
      </c>
      <c r="V8" s="35">
        <v>0</v>
      </c>
      <c r="W8" s="35">
        <v>0</v>
      </c>
      <c r="X8" s="35">
        <v>4093813</v>
      </c>
      <c r="Y8" s="35">
        <v>0</v>
      </c>
      <c r="Z8" s="35">
        <v>8075308</v>
      </c>
      <c r="AA8" s="35">
        <v>0</v>
      </c>
    </row>
    <row r="9" spans="1:27" ht="12.75">
      <c r="A9" s="40" t="s">
        <v>25</v>
      </c>
      <c r="B9" s="34" t="s">
        <v>26</v>
      </c>
      <c r="C9" s="35">
        <v>7354129</v>
      </c>
      <c r="D9" s="35">
        <v>7354129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</row>
    <row r="10" spans="1:27" ht="38.25">
      <c r="A10" s="40" t="s">
        <v>27</v>
      </c>
      <c r="B10" s="34" t="s">
        <v>28</v>
      </c>
      <c r="C10" s="35">
        <v>2665927</v>
      </c>
      <c r="D10" s="35">
        <v>230627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170225</v>
      </c>
      <c r="P10" s="35">
        <v>50100</v>
      </c>
      <c r="Q10" s="35">
        <v>0</v>
      </c>
      <c r="R10" s="35">
        <v>2136715</v>
      </c>
      <c r="S10" s="35">
        <v>0</v>
      </c>
      <c r="T10" s="35">
        <v>78260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</row>
    <row r="11" spans="1:27" ht="12.75">
      <c r="A11" s="40" t="s">
        <v>29</v>
      </c>
      <c r="B11" s="34" t="s">
        <v>30</v>
      </c>
      <c r="C11" s="35">
        <v>2776737</v>
      </c>
      <c r="D11" s="35">
        <v>2478963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19685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234075</v>
      </c>
      <c r="V11" s="35">
        <v>0</v>
      </c>
      <c r="W11" s="35">
        <v>0</v>
      </c>
      <c r="X11" s="35">
        <v>44014</v>
      </c>
      <c r="Y11" s="35">
        <v>0</v>
      </c>
      <c r="Z11" s="35">
        <v>0</v>
      </c>
      <c r="AA11" s="35">
        <v>0</v>
      </c>
    </row>
    <row r="12" spans="1:27" ht="12.75">
      <c r="A12" s="40" t="s">
        <v>31</v>
      </c>
      <c r="B12" s="34" t="s">
        <v>32</v>
      </c>
      <c r="C12" s="35">
        <v>12796793</v>
      </c>
      <c r="D12" s="35">
        <v>10063719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189910</v>
      </c>
      <c r="P12" s="35">
        <v>50100</v>
      </c>
      <c r="Q12" s="35">
        <v>0</v>
      </c>
      <c r="R12" s="35">
        <v>2136715</v>
      </c>
      <c r="S12" s="35">
        <v>0</v>
      </c>
      <c r="T12" s="35">
        <v>78260</v>
      </c>
      <c r="U12" s="35">
        <v>234075</v>
      </c>
      <c r="V12" s="35">
        <v>0</v>
      </c>
      <c r="W12" s="35">
        <v>0</v>
      </c>
      <c r="X12" s="35">
        <v>44014</v>
      </c>
      <c r="Y12" s="35">
        <v>0</v>
      </c>
      <c r="Z12" s="35">
        <v>0</v>
      </c>
      <c r="AA12" s="35">
        <v>0</v>
      </c>
    </row>
    <row r="13" spans="1:27" ht="12.75">
      <c r="A13" s="41" t="s">
        <v>33</v>
      </c>
      <c r="B13" s="42" t="s">
        <v>34</v>
      </c>
      <c r="C13" s="38">
        <v>45550771</v>
      </c>
      <c r="D13" s="38">
        <v>11430174</v>
      </c>
      <c r="E13" s="38">
        <v>0</v>
      </c>
      <c r="F13" s="38">
        <v>0</v>
      </c>
      <c r="G13" s="38">
        <v>0</v>
      </c>
      <c r="H13" s="38">
        <v>0</v>
      </c>
      <c r="I13" s="38">
        <v>2464426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9833197</v>
      </c>
      <c r="P13" s="38">
        <v>1135100</v>
      </c>
      <c r="Q13" s="38">
        <v>0</v>
      </c>
      <c r="R13" s="38">
        <v>5501884</v>
      </c>
      <c r="S13" s="38">
        <v>0</v>
      </c>
      <c r="T13" s="38">
        <v>78260</v>
      </c>
      <c r="U13" s="38">
        <v>2894595</v>
      </c>
      <c r="V13" s="38">
        <v>0</v>
      </c>
      <c r="W13" s="38">
        <v>0</v>
      </c>
      <c r="X13" s="38">
        <v>4137827</v>
      </c>
      <c r="Y13" s="38">
        <v>0</v>
      </c>
      <c r="Z13" s="38">
        <v>8075308</v>
      </c>
      <c r="AA13" s="38">
        <v>0</v>
      </c>
    </row>
    <row r="14" spans="1:27" ht="25.5">
      <c r="A14" s="41" t="s">
        <v>35</v>
      </c>
      <c r="B14" s="42" t="s">
        <v>36</v>
      </c>
      <c r="C14" s="38">
        <v>8582521</v>
      </c>
      <c r="D14" s="38">
        <v>2195986</v>
      </c>
      <c r="E14" s="38">
        <v>0</v>
      </c>
      <c r="F14" s="38">
        <v>0</v>
      </c>
      <c r="G14" s="38">
        <v>0</v>
      </c>
      <c r="H14" s="38">
        <v>0</v>
      </c>
      <c r="I14" s="38">
        <v>236904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2037557</v>
      </c>
      <c r="P14" s="38">
        <v>220368</v>
      </c>
      <c r="Q14" s="38">
        <v>0</v>
      </c>
      <c r="R14" s="38">
        <v>1032505</v>
      </c>
      <c r="S14" s="38">
        <v>0</v>
      </c>
      <c r="T14" s="38">
        <v>13735</v>
      </c>
      <c r="U14" s="38">
        <v>522080</v>
      </c>
      <c r="V14" s="38">
        <v>0</v>
      </c>
      <c r="W14" s="38">
        <v>0</v>
      </c>
      <c r="X14" s="38">
        <v>793540</v>
      </c>
      <c r="Y14" s="38">
        <v>0</v>
      </c>
      <c r="Z14" s="38">
        <v>1529846</v>
      </c>
      <c r="AA14" s="38">
        <v>0</v>
      </c>
    </row>
    <row r="15" spans="1:27" ht="12.75">
      <c r="A15" s="40" t="s">
        <v>37</v>
      </c>
      <c r="B15" s="34" t="s">
        <v>38</v>
      </c>
      <c r="C15" s="35">
        <v>8048784</v>
      </c>
      <c r="D15" s="35">
        <v>1880707</v>
      </c>
      <c r="E15" s="35">
        <v>0</v>
      </c>
      <c r="F15" s="35">
        <v>0</v>
      </c>
      <c r="G15" s="35">
        <v>0</v>
      </c>
      <c r="H15" s="35">
        <v>0</v>
      </c>
      <c r="I15" s="35">
        <v>236904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1977557</v>
      </c>
      <c r="P15" s="35">
        <v>220368</v>
      </c>
      <c r="Q15" s="35">
        <v>0</v>
      </c>
      <c r="R15" s="35">
        <v>985390</v>
      </c>
      <c r="S15" s="35">
        <v>0</v>
      </c>
      <c r="T15" s="35">
        <v>13735</v>
      </c>
      <c r="U15" s="35">
        <v>490450</v>
      </c>
      <c r="V15" s="35">
        <v>0</v>
      </c>
      <c r="W15" s="35">
        <v>0</v>
      </c>
      <c r="X15" s="35">
        <v>772540</v>
      </c>
      <c r="Y15" s="35">
        <v>0</v>
      </c>
      <c r="Z15" s="35">
        <v>1471133</v>
      </c>
      <c r="AA15" s="35">
        <v>0</v>
      </c>
    </row>
    <row r="16" spans="1:27" ht="12.75">
      <c r="A16" s="40" t="s">
        <v>40</v>
      </c>
      <c r="B16" s="34" t="s">
        <v>41</v>
      </c>
      <c r="C16" s="35">
        <v>45804</v>
      </c>
      <c r="D16" s="35">
        <v>45804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</row>
    <row r="17" spans="1:27" ht="12.75">
      <c r="A17" s="40" t="s">
        <v>42</v>
      </c>
      <c r="B17" s="34" t="s">
        <v>43</v>
      </c>
      <c r="C17" s="35">
        <v>41700</v>
      </c>
      <c r="D17" s="35">
        <v>892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24615</v>
      </c>
      <c r="S17" s="35">
        <v>0</v>
      </c>
      <c r="T17" s="35">
        <v>0</v>
      </c>
      <c r="U17" s="35">
        <v>11380</v>
      </c>
      <c r="V17" s="35">
        <v>0</v>
      </c>
      <c r="W17" s="35">
        <v>0</v>
      </c>
      <c r="X17" s="35">
        <v>0</v>
      </c>
      <c r="Y17" s="35">
        <v>0</v>
      </c>
      <c r="Z17" s="35">
        <v>4813</v>
      </c>
      <c r="AA17" s="35">
        <v>0</v>
      </c>
    </row>
    <row r="18" spans="1:27" ht="25.5">
      <c r="A18" s="40" t="s">
        <v>44</v>
      </c>
      <c r="B18" s="34" t="s">
        <v>45</v>
      </c>
      <c r="C18" s="35">
        <v>446233</v>
      </c>
      <c r="D18" s="35">
        <v>268583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60000</v>
      </c>
      <c r="P18" s="35">
        <v>0</v>
      </c>
      <c r="Q18" s="35">
        <v>0</v>
      </c>
      <c r="R18" s="35">
        <v>22500</v>
      </c>
      <c r="S18" s="35">
        <v>0</v>
      </c>
      <c r="T18" s="35">
        <v>0</v>
      </c>
      <c r="U18" s="35">
        <v>20250</v>
      </c>
      <c r="V18" s="35">
        <v>0</v>
      </c>
      <c r="W18" s="35">
        <v>0</v>
      </c>
      <c r="X18" s="35">
        <v>21000</v>
      </c>
      <c r="Y18" s="35">
        <v>0</v>
      </c>
      <c r="Z18" s="35">
        <v>53900</v>
      </c>
      <c r="AA18" s="35">
        <v>0</v>
      </c>
    </row>
    <row r="19" spans="1:27" ht="12.75">
      <c r="A19" s="40" t="s">
        <v>46</v>
      </c>
      <c r="B19" s="34" t="s">
        <v>47</v>
      </c>
      <c r="C19" s="35">
        <v>297360</v>
      </c>
      <c r="D19" s="35">
        <v>121689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24768</v>
      </c>
      <c r="Q19" s="35">
        <v>0</v>
      </c>
      <c r="R19" s="35">
        <v>33353</v>
      </c>
      <c r="S19" s="35">
        <v>0</v>
      </c>
      <c r="T19" s="35">
        <v>95124</v>
      </c>
      <c r="U19" s="35">
        <v>3150</v>
      </c>
      <c r="V19" s="35">
        <v>0</v>
      </c>
      <c r="W19" s="35">
        <v>0</v>
      </c>
      <c r="X19" s="35">
        <v>19276</v>
      </c>
      <c r="Y19" s="35">
        <v>0</v>
      </c>
      <c r="Z19" s="35">
        <v>0</v>
      </c>
      <c r="AA19" s="35">
        <v>0</v>
      </c>
    </row>
    <row r="20" spans="1:27" ht="12.75">
      <c r="A20" s="40" t="s">
        <v>48</v>
      </c>
      <c r="B20" s="34" t="s">
        <v>49</v>
      </c>
      <c r="C20" s="35">
        <v>7513951</v>
      </c>
      <c r="D20" s="35">
        <v>2194902</v>
      </c>
      <c r="E20" s="35">
        <v>0</v>
      </c>
      <c r="F20" s="35">
        <v>189583</v>
      </c>
      <c r="G20" s="35">
        <v>0</v>
      </c>
      <c r="H20" s="35">
        <v>0</v>
      </c>
      <c r="I20" s="35">
        <v>0</v>
      </c>
      <c r="J20" s="35">
        <v>661690</v>
      </c>
      <c r="K20" s="35">
        <v>0</v>
      </c>
      <c r="L20" s="35">
        <v>0</v>
      </c>
      <c r="M20" s="35">
        <v>0</v>
      </c>
      <c r="N20" s="35">
        <v>0</v>
      </c>
      <c r="O20" s="35">
        <v>1968930</v>
      </c>
      <c r="P20" s="35">
        <v>28960</v>
      </c>
      <c r="Q20" s="35">
        <v>0</v>
      </c>
      <c r="R20" s="35">
        <v>36015</v>
      </c>
      <c r="S20" s="35">
        <v>0</v>
      </c>
      <c r="T20" s="35">
        <v>0</v>
      </c>
      <c r="U20" s="35">
        <v>656180</v>
      </c>
      <c r="V20" s="35">
        <v>20269</v>
      </c>
      <c r="W20" s="35">
        <v>0</v>
      </c>
      <c r="X20" s="35">
        <v>115033</v>
      </c>
      <c r="Y20" s="35">
        <v>0</v>
      </c>
      <c r="Z20" s="35">
        <v>48389</v>
      </c>
      <c r="AA20" s="35">
        <v>1594000</v>
      </c>
    </row>
    <row r="21" spans="1:27" ht="12.75">
      <c r="A21" s="40" t="s">
        <v>50</v>
      </c>
      <c r="B21" s="34" t="s">
        <v>51</v>
      </c>
      <c r="C21" s="35">
        <v>7811311</v>
      </c>
      <c r="D21" s="35">
        <v>2316591</v>
      </c>
      <c r="E21" s="35">
        <v>0</v>
      </c>
      <c r="F21" s="35">
        <v>189583</v>
      </c>
      <c r="G21" s="35">
        <v>0</v>
      </c>
      <c r="H21" s="35">
        <v>0</v>
      </c>
      <c r="I21" s="35">
        <v>0</v>
      </c>
      <c r="J21" s="35">
        <v>661690</v>
      </c>
      <c r="K21" s="35">
        <v>0</v>
      </c>
      <c r="L21" s="35">
        <v>0</v>
      </c>
      <c r="M21" s="35">
        <v>0</v>
      </c>
      <c r="N21" s="35">
        <v>0</v>
      </c>
      <c r="O21" s="35">
        <v>1968930</v>
      </c>
      <c r="P21" s="35">
        <v>53728</v>
      </c>
      <c r="Q21" s="35">
        <v>0</v>
      </c>
      <c r="R21" s="35">
        <v>69368</v>
      </c>
      <c r="S21" s="35">
        <v>0</v>
      </c>
      <c r="T21" s="35">
        <v>95124</v>
      </c>
      <c r="U21" s="35">
        <v>659330</v>
      </c>
      <c r="V21" s="35">
        <v>20269</v>
      </c>
      <c r="W21" s="35">
        <v>0</v>
      </c>
      <c r="X21" s="35">
        <v>134309</v>
      </c>
      <c r="Y21" s="35">
        <v>0</v>
      </c>
      <c r="Z21" s="35">
        <v>48389</v>
      </c>
      <c r="AA21" s="35">
        <v>1594000</v>
      </c>
    </row>
    <row r="22" spans="1:27" ht="25.5">
      <c r="A22" s="40" t="s">
        <v>52</v>
      </c>
      <c r="B22" s="34" t="s">
        <v>53</v>
      </c>
      <c r="C22" s="35">
        <v>2888461</v>
      </c>
      <c r="D22" s="35">
        <v>2382121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25780</v>
      </c>
      <c r="Q22" s="35">
        <v>0</v>
      </c>
      <c r="R22" s="35">
        <v>82060</v>
      </c>
      <c r="S22" s="35">
        <v>0</v>
      </c>
      <c r="T22" s="35">
        <v>0</v>
      </c>
      <c r="U22" s="35">
        <v>0</v>
      </c>
      <c r="V22" s="35">
        <v>398500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</row>
    <row r="23" spans="1:27" ht="12.75">
      <c r="A23" s="40" t="s">
        <v>54</v>
      </c>
      <c r="B23" s="34" t="s">
        <v>55</v>
      </c>
      <c r="C23" s="35">
        <v>1903274</v>
      </c>
      <c r="D23" s="35">
        <v>937709</v>
      </c>
      <c r="E23" s="35">
        <v>0</v>
      </c>
      <c r="F23" s="35">
        <v>73186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239587</v>
      </c>
      <c r="Q23" s="35">
        <v>0</v>
      </c>
      <c r="R23" s="35">
        <v>115921</v>
      </c>
      <c r="S23" s="35">
        <v>0</v>
      </c>
      <c r="T23" s="35">
        <v>0</v>
      </c>
      <c r="U23" s="35">
        <v>222981</v>
      </c>
      <c r="V23" s="35">
        <v>165216</v>
      </c>
      <c r="W23" s="35">
        <v>0</v>
      </c>
      <c r="X23" s="35">
        <v>148674</v>
      </c>
      <c r="Y23" s="35">
        <v>0</v>
      </c>
      <c r="Z23" s="35">
        <v>0</v>
      </c>
      <c r="AA23" s="35">
        <v>0</v>
      </c>
    </row>
    <row r="24" spans="1:27" ht="12.75">
      <c r="A24" s="40" t="s">
        <v>56</v>
      </c>
      <c r="B24" s="34" t="s">
        <v>57</v>
      </c>
      <c r="C24" s="35">
        <v>4791735</v>
      </c>
      <c r="D24" s="35">
        <v>3319830</v>
      </c>
      <c r="E24" s="35">
        <v>0</v>
      </c>
      <c r="F24" s="35">
        <v>73186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265367</v>
      </c>
      <c r="Q24" s="35">
        <v>0</v>
      </c>
      <c r="R24" s="35">
        <v>197981</v>
      </c>
      <c r="S24" s="35">
        <v>0</v>
      </c>
      <c r="T24" s="35">
        <v>0</v>
      </c>
      <c r="U24" s="35">
        <v>222981</v>
      </c>
      <c r="V24" s="35">
        <v>563716</v>
      </c>
      <c r="W24" s="35">
        <v>0</v>
      </c>
      <c r="X24" s="35">
        <v>148674</v>
      </c>
      <c r="Y24" s="35">
        <v>0</v>
      </c>
      <c r="Z24" s="35">
        <v>0</v>
      </c>
      <c r="AA24" s="35">
        <v>0</v>
      </c>
    </row>
    <row r="25" spans="1:27" ht="12.75">
      <c r="A25" s="40" t="s">
        <v>58</v>
      </c>
      <c r="B25" s="34" t="s">
        <v>59</v>
      </c>
      <c r="C25" s="35">
        <v>10217355</v>
      </c>
      <c r="D25" s="35">
        <v>2945</v>
      </c>
      <c r="E25" s="35">
        <v>0</v>
      </c>
      <c r="F25" s="35">
        <v>88223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3426380</v>
      </c>
      <c r="O25" s="35">
        <v>91578</v>
      </c>
      <c r="P25" s="35">
        <v>270548</v>
      </c>
      <c r="Q25" s="35">
        <v>46835</v>
      </c>
      <c r="R25" s="35">
        <v>233111</v>
      </c>
      <c r="S25" s="35">
        <v>0</v>
      </c>
      <c r="T25" s="35">
        <v>0</v>
      </c>
      <c r="U25" s="35">
        <v>2460188</v>
      </c>
      <c r="V25" s="35">
        <v>3302573</v>
      </c>
      <c r="W25" s="35">
        <v>0</v>
      </c>
      <c r="X25" s="35">
        <v>294974</v>
      </c>
      <c r="Y25" s="35">
        <v>0</v>
      </c>
      <c r="Z25" s="35">
        <v>0</v>
      </c>
      <c r="AA25" s="35">
        <v>0</v>
      </c>
    </row>
    <row r="26" spans="1:27" ht="12.75">
      <c r="A26" s="40" t="s">
        <v>60</v>
      </c>
      <c r="B26" s="34" t="s">
        <v>61</v>
      </c>
      <c r="C26" s="35">
        <v>27181359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15729042</v>
      </c>
      <c r="W26" s="35">
        <v>2012391</v>
      </c>
      <c r="X26" s="35">
        <v>45354</v>
      </c>
      <c r="Y26" s="35">
        <v>9394572</v>
      </c>
      <c r="Z26" s="35">
        <v>0</v>
      </c>
      <c r="AA26" s="35">
        <v>0</v>
      </c>
    </row>
    <row r="27" spans="1:27" ht="12.75">
      <c r="A27" s="40" t="s">
        <v>62</v>
      </c>
      <c r="B27" s="34" t="s">
        <v>63</v>
      </c>
      <c r="C27" s="35">
        <v>4522437</v>
      </c>
      <c r="D27" s="35">
        <v>0</v>
      </c>
      <c r="E27" s="35">
        <v>0</v>
      </c>
      <c r="F27" s="35">
        <v>754827</v>
      </c>
      <c r="G27" s="35">
        <v>0</v>
      </c>
      <c r="H27" s="35">
        <v>0</v>
      </c>
      <c r="I27" s="35">
        <v>0</v>
      </c>
      <c r="J27" s="35">
        <v>1750715</v>
      </c>
      <c r="K27" s="35">
        <v>0</v>
      </c>
      <c r="L27" s="35">
        <v>0</v>
      </c>
      <c r="M27" s="35">
        <v>389000</v>
      </c>
      <c r="N27" s="35">
        <v>53027</v>
      </c>
      <c r="O27" s="35">
        <v>1160708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300591</v>
      </c>
      <c r="W27" s="35">
        <v>0</v>
      </c>
      <c r="X27" s="35">
        <v>0</v>
      </c>
      <c r="Y27" s="35">
        <v>44877</v>
      </c>
      <c r="Z27" s="35">
        <v>68692</v>
      </c>
      <c r="AA27" s="35">
        <v>0</v>
      </c>
    </row>
    <row r="28" spans="1:27" ht="12.75">
      <c r="A28" s="40" t="s">
        <v>64</v>
      </c>
      <c r="B28" s="34" t="s">
        <v>65</v>
      </c>
      <c r="C28" s="35">
        <v>5316064</v>
      </c>
      <c r="D28" s="35">
        <v>178899</v>
      </c>
      <c r="E28" s="35">
        <v>0</v>
      </c>
      <c r="F28" s="35">
        <v>1402410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9750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284419</v>
      </c>
      <c r="V28" s="35">
        <v>2196547</v>
      </c>
      <c r="W28" s="35">
        <v>995203</v>
      </c>
      <c r="X28" s="35">
        <v>5306</v>
      </c>
      <c r="Y28" s="35">
        <v>243530</v>
      </c>
      <c r="Z28" s="35">
        <v>0</v>
      </c>
      <c r="AA28" s="35">
        <v>0</v>
      </c>
    </row>
    <row r="29" spans="1:27" ht="12.75">
      <c r="A29" s="40" t="s">
        <v>66</v>
      </c>
      <c r="B29" s="34" t="s">
        <v>67</v>
      </c>
      <c r="C29" s="35">
        <v>481472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481472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</row>
    <row r="30" spans="1:27" ht="25.5">
      <c r="A30" s="40" t="s">
        <v>68</v>
      </c>
      <c r="B30" s="34" t="s">
        <v>69</v>
      </c>
      <c r="C30" s="35">
        <v>2142907</v>
      </c>
      <c r="D30" s="35">
        <v>190000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1950000</v>
      </c>
      <c r="Q30" s="35">
        <v>0</v>
      </c>
      <c r="R30" s="35">
        <v>2907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</row>
    <row r="31" spans="1:27" ht="12.75">
      <c r="A31" s="40" t="s">
        <v>70</v>
      </c>
      <c r="B31" s="34" t="s">
        <v>209</v>
      </c>
      <c r="C31" s="35">
        <v>18761343</v>
      </c>
      <c r="D31" s="35">
        <v>7120796</v>
      </c>
      <c r="E31" s="35">
        <v>0</v>
      </c>
      <c r="F31" s="35">
        <v>693801</v>
      </c>
      <c r="G31" s="35">
        <v>0</v>
      </c>
      <c r="H31" s="35">
        <v>0</v>
      </c>
      <c r="I31" s="35">
        <v>0</v>
      </c>
      <c r="J31" s="35">
        <v>1142000</v>
      </c>
      <c r="K31" s="35">
        <v>146103</v>
      </c>
      <c r="L31" s="35">
        <v>9950</v>
      </c>
      <c r="M31" s="35">
        <v>0</v>
      </c>
      <c r="N31" s="35">
        <v>0</v>
      </c>
      <c r="O31" s="35">
        <v>6375765</v>
      </c>
      <c r="P31" s="35">
        <v>126619</v>
      </c>
      <c r="Q31" s="35">
        <v>0</v>
      </c>
      <c r="R31" s="35">
        <v>30745</v>
      </c>
      <c r="S31" s="35">
        <v>0</v>
      </c>
      <c r="T31" s="35">
        <v>0</v>
      </c>
      <c r="U31" s="35">
        <v>2771637</v>
      </c>
      <c r="V31" s="35">
        <v>196630</v>
      </c>
      <c r="W31" s="35">
        <v>0</v>
      </c>
      <c r="X31" s="35">
        <v>86457</v>
      </c>
      <c r="Y31" s="35">
        <v>0</v>
      </c>
      <c r="Z31" s="35">
        <v>60840</v>
      </c>
      <c r="AA31" s="35">
        <v>0</v>
      </c>
    </row>
    <row r="32" spans="1:27" ht="12.75">
      <c r="A32" s="40" t="s">
        <v>72</v>
      </c>
      <c r="B32" s="34" t="s">
        <v>73</v>
      </c>
      <c r="C32" s="35">
        <v>837077</v>
      </c>
      <c r="D32" s="35">
        <v>336618</v>
      </c>
      <c r="E32" s="35">
        <v>0</v>
      </c>
      <c r="F32" s="35">
        <v>312191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112184</v>
      </c>
      <c r="P32" s="35">
        <v>0</v>
      </c>
      <c r="Q32" s="35">
        <v>0</v>
      </c>
      <c r="R32" s="35">
        <v>15244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60840</v>
      </c>
      <c r="AA32" s="35">
        <v>0</v>
      </c>
    </row>
    <row r="33" spans="1:27" ht="25.5">
      <c r="A33" s="40" t="s">
        <v>74</v>
      </c>
      <c r="B33" s="34" t="s">
        <v>75</v>
      </c>
      <c r="C33" s="35">
        <v>68141465</v>
      </c>
      <c r="D33" s="35">
        <v>7492640</v>
      </c>
      <c r="E33" s="35">
        <v>0</v>
      </c>
      <c r="F33" s="35">
        <v>2939261</v>
      </c>
      <c r="G33" s="35">
        <v>0</v>
      </c>
      <c r="H33" s="35">
        <v>0</v>
      </c>
      <c r="I33" s="35">
        <v>0</v>
      </c>
      <c r="J33" s="35">
        <v>2892715</v>
      </c>
      <c r="K33" s="35">
        <v>146103</v>
      </c>
      <c r="L33" s="35">
        <v>9950</v>
      </c>
      <c r="M33" s="35">
        <v>389000</v>
      </c>
      <c r="N33" s="35">
        <v>3479407</v>
      </c>
      <c r="O33" s="35">
        <v>7637801</v>
      </c>
      <c r="P33" s="35">
        <v>2347167</v>
      </c>
      <c r="Q33" s="35">
        <v>46835</v>
      </c>
      <c r="R33" s="35">
        <v>266763</v>
      </c>
      <c r="S33" s="35">
        <v>0</v>
      </c>
      <c r="T33" s="35">
        <v>0</v>
      </c>
      <c r="U33" s="35">
        <v>5516244</v>
      </c>
      <c r="V33" s="35">
        <v>21725383</v>
      </c>
      <c r="W33" s="35">
        <v>3007594</v>
      </c>
      <c r="X33" s="35">
        <v>432091</v>
      </c>
      <c r="Y33" s="35">
        <v>9682979</v>
      </c>
      <c r="Z33" s="35">
        <v>129532</v>
      </c>
      <c r="AA33" s="35">
        <v>0</v>
      </c>
    </row>
    <row r="34" spans="1:27" ht="12.75">
      <c r="A34" s="40" t="s">
        <v>76</v>
      </c>
      <c r="B34" s="34" t="s">
        <v>77</v>
      </c>
      <c r="C34" s="35">
        <v>179515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10011</v>
      </c>
      <c r="Q34" s="35">
        <v>0</v>
      </c>
      <c r="R34" s="35">
        <v>11912</v>
      </c>
      <c r="S34" s="35">
        <v>0</v>
      </c>
      <c r="T34" s="35">
        <v>0</v>
      </c>
      <c r="U34" s="35">
        <v>6678</v>
      </c>
      <c r="V34" s="35">
        <v>0</v>
      </c>
      <c r="W34" s="35">
        <v>0</v>
      </c>
      <c r="X34" s="35">
        <v>13896</v>
      </c>
      <c r="Y34" s="35">
        <v>0</v>
      </c>
      <c r="Z34" s="35">
        <v>137018</v>
      </c>
      <c r="AA34" s="35">
        <v>0</v>
      </c>
    </row>
    <row r="35" spans="1:27" ht="25.5">
      <c r="A35" s="40" t="s">
        <v>78</v>
      </c>
      <c r="B35" s="34" t="s">
        <v>79</v>
      </c>
      <c r="C35" s="35">
        <v>179515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10011</v>
      </c>
      <c r="Q35" s="35">
        <v>0</v>
      </c>
      <c r="R35" s="35">
        <v>11912</v>
      </c>
      <c r="S35" s="35">
        <v>0</v>
      </c>
      <c r="T35" s="35">
        <v>0</v>
      </c>
      <c r="U35" s="35">
        <v>6678</v>
      </c>
      <c r="V35" s="35">
        <v>0</v>
      </c>
      <c r="W35" s="35">
        <v>0</v>
      </c>
      <c r="X35" s="35">
        <v>13896</v>
      </c>
      <c r="Y35" s="35">
        <v>0</v>
      </c>
      <c r="Z35" s="35">
        <v>137018</v>
      </c>
      <c r="AA35" s="35">
        <v>0</v>
      </c>
    </row>
    <row r="36" spans="1:27" ht="25.5">
      <c r="A36" s="40" t="s">
        <v>80</v>
      </c>
      <c r="B36" s="34" t="s">
        <v>81</v>
      </c>
      <c r="C36" s="35">
        <v>18020370</v>
      </c>
      <c r="D36" s="35">
        <v>1755306</v>
      </c>
      <c r="E36" s="35">
        <v>0</v>
      </c>
      <c r="F36" s="35">
        <v>701919</v>
      </c>
      <c r="G36" s="35">
        <v>0</v>
      </c>
      <c r="H36" s="35">
        <v>0</v>
      </c>
      <c r="I36" s="35">
        <v>0</v>
      </c>
      <c r="J36" s="35">
        <v>959691</v>
      </c>
      <c r="K36" s="35">
        <v>39448</v>
      </c>
      <c r="L36" s="35">
        <v>2687</v>
      </c>
      <c r="M36" s="35">
        <v>105030</v>
      </c>
      <c r="N36" s="35">
        <v>877400</v>
      </c>
      <c r="O36" s="35">
        <v>2077912</v>
      </c>
      <c r="P36" s="35">
        <v>162687</v>
      </c>
      <c r="Q36" s="35">
        <v>12646</v>
      </c>
      <c r="R36" s="35">
        <v>122124</v>
      </c>
      <c r="S36" s="35">
        <v>0</v>
      </c>
      <c r="T36" s="35">
        <v>4756</v>
      </c>
      <c r="U36" s="35">
        <v>1187773</v>
      </c>
      <c r="V36" s="35">
        <v>5977595</v>
      </c>
      <c r="W36" s="35">
        <v>812050</v>
      </c>
      <c r="X36" s="35">
        <v>183826</v>
      </c>
      <c r="Y36" s="35">
        <v>2614406</v>
      </c>
      <c r="Z36" s="35">
        <v>31614</v>
      </c>
      <c r="AA36" s="35">
        <v>391500</v>
      </c>
    </row>
    <row r="37" spans="1:27" ht="12.75">
      <c r="A37" s="40" t="s">
        <v>82</v>
      </c>
      <c r="B37" s="34" t="s">
        <v>83</v>
      </c>
      <c r="C37" s="35">
        <v>10245000</v>
      </c>
      <c r="D37" s="35">
        <v>10245000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</row>
    <row r="38" spans="1:27" ht="12.75">
      <c r="A38" s="40" t="s">
        <v>85</v>
      </c>
      <c r="B38" s="34" t="s">
        <v>86</v>
      </c>
      <c r="C38" s="35">
        <v>333080</v>
      </c>
      <c r="D38" s="35">
        <v>321543</v>
      </c>
      <c r="E38" s="35">
        <v>912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10625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</row>
    <row r="39" spans="1:27" ht="25.5">
      <c r="A39" s="40" t="s">
        <v>87</v>
      </c>
      <c r="B39" s="34" t="s">
        <v>88</v>
      </c>
      <c r="C39" s="35">
        <v>28598450</v>
      </c>
      <c r="D39" s="35">
        <v>12321849</v>
      </c>
      <c r="E39" s="35">
        <v>912</v>
      </c>
      <c r="F39" s="35">
        <v>701919</v>
      </c>
      <c r="G39" s="35">
        <v>0</v>
      </c>
      <c r="H39" s="35">
        <v>0</v>
      </c>
      <c r="I39" s="35">
        <v>0</v>
      </c>
      <c r="J39" s="35">
        <v>959691</v>
      </c>
      <c r="K39" s="35">
        <v>39448</v>
      </c>
      <c r="L39" s="35">
        <v>2687</v>
      </c>
      <c r="M39" s="35">
        <v>105030</v>
      </c>
      <c r="N39" s="35">
        <v>877400</v>
      </c>
      <c r="O39" s="35">
        <v>2077912</v>
      </c>
      <c r="P39" s="35">
        <v>162687</v>
      </c>
      <c r="Q39" s="35">
        <v>12646</v>
      </c>
      <c r="R39" s="35">
        <v>122124</v>
      </c>
      <c r="S39" s="35">
        <v>0</v>
      </c>
      <c r="T39" s="35">
        <v>4756</v>
      </c>
      <c r="U39" s="35">
        <v>1198398</v>
      </c>
      <c r="V39" s="35">
        <v>5977595</v>
      </c>
      <c r="W39" s="35">
        <v>812050</v>
      </c>
      <c r="X39" s="35">
        <v>183826</v>
      </c>
      <c r="Y39" s="35">
        <v>2614406</v>
      </c>
      <c r="Z39" s="35">
        <v>31614</v>
      </c>
      <c r="AA39" s="35">
        <v>391500</v>
      </c>
    </row>
    <row r="40" spans="1:27" ht="12.75">
      <c r="A40" s="41" t="s">
        <v>89</v>
      </c>
      <c r="B40" s="42" t="s">
        <v>90</v>
      </c>
      <c r="C40" s="38">
        <v>109522476</v>
      </c>
      <c r="D40" s="38">
        <v>25450910</v>
      </c>
      <c r="E40" s="38">
        <v>912</v>
      </c>
      <c r="F40" s="38">
        <v>3903949</v>
      </c>
      <c r="G40" s="38">
        <v>0</v>
      </c>
      <c r="H40" s="38">
        <v>0</v>
      </c>
      <c r="I40" s="38">
        <v>0</v>
      </c>
      <c r="J40" s="38">
        <v>4514096</v>
      </c>
      <c r="K40" s="38">
        <v>185551</v>
      </c>
      <c r="L40" s="38">
        <v>12637</v>
      </c>
      <c r="M40" s="38">
        <v>494030</v>
      </c>
      <c r="N40" s="38">
        <v>4356807</v>
      </c>
      <c r="O40" s="38">
        <v>11684643</v>
      </c>
      <c r="P40" s="38">
        <v>2838960</v>
      </c>
      <c r="Q40" s="38">
        <v>59481</v>
      </c>
      <c r="R40" s="38">
        <v>668148</v>
      </c>
      <c r="S40" s="38">
        <v>0</v>
      </c>
      <c r="T40" s="38">
        <v>99880</v>
      </c>
      <c r="U40" s="38">
        <v>7603631</v>
      </c>
      <c r="V40" s="38">
        <v>28286963</v>
      </c>
      <c r="W40" s="38">
        <v>3819644</v>
      </c>
      <c r="X40" s="38">
        <v>912796</v>
      </c>
      <c r="Y40" s="38">
        <v>12297385</v>
      </c>
      <c r="Z40" s="38">
        <v>346553</v>
      </c>
      <c r="AA40" s="38">
        <v>1985500</v>
      </c>
    </row>
    <row r="41" spans="1:27" ht="25.5">
      <c r="A41" s="40" t="s">
        <v>451</v>
      </c>
      <c r="B41" s="34" t="s">
        <v>94</v>
      </c>
      <c r="C41" s="35">
        <v>1052580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1052580</v>
      </c>
    </row>
    <row r="42" spans="1:27" ht="25.5">
      <c r="A42" s="40" t="s">
        <v>148</v>
      </c>
      <c r="B42" s="34" t="s">
        <v>96</v>
      </c>
      <c r="C42" s="35">
        <v>1052580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1052580</v>
      </c>
    </row>
    <row r="43" spans="1:27" ht="25.5">
      <c r="A43" s="41" t="s">
        <v>453</v>
      </c>
      <c r="B43" s="42" t="s">
        <v>454</v>
      </c>
      <c r="C43" s="38">
        <v>1052580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1052580</v>
      </c>
    </row>
    <row r="44" spans="1:27" ht="25.5">
      <c r="A44" s="40" t="s">
        <v>455</v>
      </c>
      <c r="B44" s="34" t="s">
        <v>97</v>
      </c>
      <c r="C44" s="35">
        <v>58073</v>
      </c>
      <c r="D44" s="35">
        <v>0</v>
      </c>
      <c r="E44" s="35">
        <v>0</v>
      </c>
      <c r="F44" s="35">
        <v>0</v>
      </c>
      <c r="G44" s="35">
        <v>58073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</row>
    <row r="45" spans="1:27" ht="25.5">
      <c r="A45" s="40" t="s">
        <v>244</v>
      </c>
      <c r="B45" s="34" t="s">
        <v>456</v>
      </c>
      <c r="C45" s="35">
        <v>58073</v>
      </c>
      <c r="D45" s="35">
        <v>0</v>
      </c>
      <c r="E45" s="35">
        <v>0</v>
      </c>
      <c r="F45" s="35">
        <v>0</v>
      </c>
      <c r="G45" s="35">
        <v>58073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</row>
    <row r="46" spans="1:27" ht="38.25">
      <c r="A46" s="40" t="s">
        <v>155</v>
      </c>
      <c r="B46" s="34" t="s">
        <v>457</v>
      </c>
      <c r="C46" s="35">
        <v>4849103</v>
      </c>
      <c r="D46" s="35">
        <v>0</v>
      </c>
      <c r="E46" s="35">
        <v>0</v>
      </c>
      <c r="F46" s="35">
        <v>0</v>
      </c>
      <c r="G46" s="35">
        <v>0</v>
      </c>
      <c r="H46" s="35">
        <v>4849103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</row>
    <row r="47" spans="1:27" ht="25.5">
      <c r="A47" s="40" t="s">
        <v>458</v>
      </c>
      <c r="B47" s="34" t="s">
        <v>459</v>
      </c>
      <c r="C47" s="35">
        <v>315000</v>
      </c>
      <c r="D47" s="35">
        <v>0</v>
      </c>
      <c r="E47" s="35">
        <v>0</v>
      </c>
      <c r="F47" s="35">
        <v>0</v>
      </c>
      <c r="G47" s="35">
        <v>0</v>
      </c>
      <c r="H47" s="35">
        <v>315000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</row>
    <row r="48" spans="1:27" ht="25.5">
      <c r="A48" s="40" t="s">
        <v>100</v>
      </c>
      <c r="B48" s="34" t="s">
        <v>99</v>
      </c>
      <c r="C48" s="35">
        <v>24300</v>
      </c>
      <c r="D48" s="35">
        <v>0</v>
      </c>
      <c r="E48" s="35">
        <v>0</v>
      </c>
      <c r="F48" s="35">
        <v>0</v>
      </c>
      <c r="G48" s="35">
        <v>0</v>
      </c>
      <c r="H48" s="35">
        <v>24300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</row>
    <row r="49" spans="1:27" ht="25.5">
      <c r="A49" s="40" t="s">
        <v>157</v>
      </c>
      <c r="B49" s="34" t="s">
        <v>101</v>
      </c>
      <c r="C49" s="35">
        <v>3452000</v>
      </c>
      <c r="D49" s="35">
        <v>0</v>
      </c>
      <c r="E49" s="35">
        <v>0</v>
      </c>
      <c r="F49" s="35">
        <v>0</v>
      </c>
      <c r="G49" s="35">
        <v>0</v>
      </c>
      <c r="H49" s="35">
        <v>3452000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</row>
    <row r="50" spans="1:27" ht="25.5">
      <c r="A50" s="40" t="s">
        <v>317</v>
      </c>
      <c r="B50" s="34" t="s">
        <v>460</v>
      </c>
      <c r="C50" s="35">
        <v>1057803</v>
      </c>
      <c r="D50" s="35">
        <v>0</v>
      </c>
      <c r="E50" s="35">
        <v>0</v>
      </c>
      <c r="F50" s="35">
        <v>0</v>
      </c>
      <c r="G50" s="35">
        <v>0</v>
      </c>
      <c r="H50" s="35">
        <v>1057803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</row>
    <row r="51" spans="1:27" ht="25.5">
      <c r="A51" s="40" t="s">
        <v>103</v>
      </c>
      <c r="B51" s="34" t="s">
        <v>461</v>
      </c>
      <c r="C51" s="35">
        <v>6502160</v>
      </c>
      <c r="D51" s="35">
        <v>4002160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2500000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</row>
    <row r="52" spans="1:27" ht="12.75">
      <c r="A52" s="40" t="s">
        <v>105</v>
      </c>
      <c r="B52" s="34" t="s">
        <v>104</v>
      </c>
      <c r="C52" s="35">
        <v>1043500</v>
      </c>
      <c r="D52" s="35">
        <v>418500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625000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</row>
    <row r="53" spans="1:27" ht="12.75">
      <c r="A53" s="40" t="s">
        <v>107</v>
      </c>
      <c r="B53" s="34" t="s">
        <v>106</v>
      </c>
      <c r="C53" s="35">
        <v>5190310</v>
      </c>
      <c r="D53" s="35">
        <v>3315310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1875000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</row>
    <row r="54" spans="1:27" ht="12.75">
      <c r="A54" s="40" t="s">
        <v>462</v>
      </c>
      <c r="B54" s="34" t="s">
        <v>108</v>
      </c>
      <c r="C54" s="35">
        <v>54000</v>
      </c>
      <c r="D54" s="35">
        <v>54000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</row>
    <row r="55" spans="1:27" ht="25.5">
      <c r="A55" s="40" t="s">
        <v>162</v>
      </c>
      <c r="B55" s="34" t="s">
        <v>210</v>
      </c>
      <c r="C55" s="35">
        <v>214350</v>
      </c>
      <c r="D55" s="35">
        <v>214350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</row>
    <row r="56" spans="1:27" ht="38.25">
      <c r="A56" s="41" t="s">
        <v>166</v>
      </c>
      <c r="B56" s="42" t="s">
        <v>463</v>
      </c>
      <c r="C56" s="38">
        <v>11409336</v>
      </c>
      <c r="D56" s="38">
        <v>4002160</v>
      </c>
      <c r="E56" s="38">
        <v>0</v>
      </c>
      <c r="F56" s="38">
        <v>0</v>
      </c>
      <c r="G56" s="38">
        <v>58073</v>
      </c>
      <c r="H56" s="38">
        <v>4849103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2500000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</row>
    <row r="57" spans="1:27" ht="12.75">
      <c r="A57" s="40" t="s">
        <v>114</v>
      </c>
      <c r="B57" s="34" t="s">
        <v>464</v>
      </c>
      <c r="C57" s="35">
        <v>54400</v>
      </c>
      <c r="D57" s="35">
        <v>54400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</row>
    <row r="58" spans="1:27" ht="25.5">
      <c r="A58" s="40" t="s">
        <v>168</v>
      </c>
      <c r="B58" s="34" t="s">
        <v>465</v>
      </c>
      <c r="C58" s="35">
        <v>480000</v>
      </c>
      <c r="D58" s="35">
        <v>0</v>
      </c>
      <c r="E58" s="35">
        <v>0</v>
      </c>
      <c r="F58" s="35">
        <v>480000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</row>
    <row r="59" spans="1:27" ht="25.5">
      <c r="A59" s="40" t="s">
        <v>116</v>
      </c>
      <c r="B59" s="34" t="s">
        <v>115</v>
      </c>
      <c r="C59" s="35">
        <v>19684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19684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</row>
    <row r="60" spans="1:27" ht="25.5">
      <c r="A60" s="40" t="s">
        <v>466</v>
      </c>
      <c r="B60" s="34" t="s">
        <v>117</v>
      </c>
      <c r="C60" s="35">
        <v>1428945</v>
      </c>
      <c r="D60" s="35">
        <v>195394</v>
      </c>
      <c r="E60" s="35">
        <v>0</v>
      </c>
      <c r="F60" s="35">
        <v>789790</v>
      </c>
      <c r="G60" s="35">
        <v>0</v>
      </c>
      <c r="H60" s="35">
        <v>0</v>
      </c>
      <c r="I60" s="35">
        <v>0</v>
      </c>
      <c r="J60" s="35">
        <v>129950</v>
      </c>
      <c r="K60" s="35">
        <v>0</v>
      </c>
      <c r="L60" s="35">
        <v>0</v>
      </c>
      <c r="M60" s="35">
        <v>0</v>
      </c>
      <c r="N60" s="35">
        <v>0</v>
      </c>
      <c r="O60" s="35">
        <v>299717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14094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</row>
    <row r="61" spans="1:27" ht="25.5">
      <c r="A61" s="40" t="s">
        <v>119</v>
      </c>
      <c r="B61" s="34" t="s">
        <v>118</v>
      </c>
      <c r="C61" s="35">
        <v>518096</v>
      </c>
      <c r="D61" s="35">
        <v>67444</v>
      </c>
      <c r="E61" s="35">
        <v>0</v>
      </c>
      <c r="F61" s="35">
        <v>335165</v>
      </c>
      <c r="G61" s="35">
        <v>0</v>
      </c>
      <c r="H61" s="35">
        <v>0</v>
      </c>
      <c r="I61" s="35">
        <v>0</v>
      </c>
      <c r="J61" s="35">
        <v>35086</v>
      </c>
      <c r="K61" s="35">
        <v>0</v>
      </c>
      <c r="L61" s="35">
        <v>0</v>
      </c>
      <c r="M61" s="35">
        <v>0</v>
      </c>
      <c r="N61" s="35">
        <v>0</v>
      </c>
      <c r="O61" s="35">
        <v>71280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3806</v>
      </c>
      <c r="V61" s="35">
        <v>5315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</row>
    <row r="62" spans="1:27" ht="12.75">
      <c r="A62" s="41" t="s">
        <v>120</v>
      </c>
      <c r="B62" s="42" t="s">
        <v>467</v>
      </c>
      <c r="C62" s="38">
        <v>2501125</v>
      </c>
      <c r="D62" s="38">
        <v>317238</v>
      </c>
      <c r="E62" s="38">
        <v>0</v>
      </c>
      <c r="F62" s="38">
        <v>1604955</v>
      </c>
      <c r="G62" s="38">
        <v>0</v>
      </c>
      <c r="H62" s="38">
        <v>0</v>
      </c>
      <c r="I62" s="38">
        <v>0</v>
      </c>
      <c r="J62" s="38">
        <v>165036</v>
      </c>
      <c r="K62" s="38">
        <v>0</v>
      </c>
      <c r="L62" s="38">
        <v>0</v>
      </c>
      <c r="M62" s="38">
        <v>0</v>
      </c>
      <c r="N62" s="38">
        <v>0</v>
      </c>
      <c r="O62" s="38">
        <v>370997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17900</v>
      </c>
      <c r="V62" s="38">
        <v>24999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</row>
    <row r="63" spans="1:27" ht="12.75">
      <c r="A63" s="40" t="s">
        <v>468</v>
      </c>
      <c r="B63" s="34" t="s">
        <v>121</v>
      </c>
      <c r="C63" s="35">
        <v>36676523</v>
      </c>
      <c r="D63" s="35">
        <v>0</v>
      </c>
      <c r="E63" s="35">
        <v>0</v>
      </c>
      <c r="F63" s="35">
        <v>34714962</v>
      </c>
      <c r="G63" s="35">
        <v>0</v>
      </c>
      <c r="H63" s="35">
        <v>0</v>
      </c>
      <c r="I63" s="35">
        <v>0</v>
      </c>
      <c r="J63" s="35">
        <v>1961561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</row>
    <row r="64" spans="1:27" ht="25.5">
      <c r="A64" s="40" t="s">
        <v>123</v>
      </c>
      <c r="B64" s="34" t="s">
        <v>122</v>
      </c>
      <c r="C64" s="35">
        <v>3782139</v>
      </c>
      <c r="D64" s="35">
        <v>0</v>
      </c>
      <c r="E64" s="35">
        <v>0</v>
      </c>
      <c r="F64" s="35">
        <v>3359438</v>
      </c>
      <c r="G64" s="35">
        <v>0</v>
      </c>
      <c r="H64" s="35">
        <v>0</v>
      </c>
      <c r="I64" s="35">
        <v>0</v>
      </c>
      <c r="J64" s="35">
        <v>422701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</row>
    <row r="65" spans="1:27" ht="12.75">
      <c r="A65" s="41" t="s">
        <v>469</v>
      </c>
      <c r="B65" s="42" t="s">
        <v>470</v>
      </c>
      <c r="C65" s="38">
        <v>40458662</v>
      </c>
      <c r="D65" s="38">
        <v>0</v>
      </c>
      <c r="E65" s="38">
        <v>0</v>
      </c>
      <c r="F65" s="38">
        <v>38074400</v>
      </c>
      <c r="G65" s="38">
        <v>0</v>
      </c>
      <c r="H65" s="38">
        <v>0</v>
      </c>
      <c r="I65" s="38">
        <v>0</v>
      </c>
      <c r="J65" s="38">
        <v>2384262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</row>
    <row r="66" spans="1:27" ht="25.5">
      <c r="A66" s="41" t="s">
        <v>471</v>
      </c>
      <c r="B66" s="42" t="s">
        <v>472</v>
      </c>
      <c r="C66" s="38">
        <v>219077471</v>
      </c>
      <c r="D66" s="38">
        <v>43396468</v>
      </c>
      <c r="E66" s="38">
        <v>912</v>
      </c>
      <c r="F66" s="38">
        <v>43583304</v>
      </c>
      <c r="G66" s="38">
        <v>58073</v>
      </c>
      <c r="H66" s="38">
        <v>4849103</v>
      </c>
      <c r="I66" s="38">
        <v>2701330</v>
      </c>
      <c r="J66" s="38">
        <v>7063394</v>
      </c>
      <c r="K66" s="38">
        <v>185551</v>
      </c>
      <c r="L66" s="38">
        <v>12637</v>
      </c>
      <c r="M66" s="38">
        <v>494030</v>
      </c>
      <c r="N66" s="38">
        <v>4356807</v>
      </c>
      <c r="O66" s="38">
        <v>23926394</v>
      </c>
      <c r="P66" s="38">
        <v>4194428</v>
      </c>
      <c r="Q66" s="38">
        <v>59481</v>
      </c>
      <c r="R66" s="38">
        <v>7202537</v>
      </c>
      <c r="S66" s="38">
        <v>2500000</v>
      </c>
      <c r="T66" s="38">
        <v>191875</v>
      </c>
      <c r="U66" s="38">
        <v>11038206</v>
      </c>
      <c r="V66" s="38">
        <v>28311962</v>
      </c>
      <c r="W66" s="38">
        <v>3819644</v>
      </c>
      <c r="X66" s="38">
        <v>5844163</v>
      </c>
      <c r="Y66" s="38">
        <v>12297385</v>
      </c>
      <c r="Z66" s="38">
        <v>9951707</v>
      </c>
      <c r="AA66" s="38">
        <v>3038080</v>
      </c>
    </row>
    <row r="67" spans="1:27" ht="25.5">
      <c r="A67" s="40" t="s">
        <v>211</v>
      </c>
      <c r="B67" s="34" t="s">
        <v>177</v>
      </c>
      <c r="C67" s="35">
        <v>8152592</v>
      </c>
      <c r="D67" s="35">
        <v>0</v>
      </c>
      <c r="E67" s="35">
        <v>0</v>
      </c>
      <c r="F67" s="35">
        <v>0</v>
      </c>
      <c r="G67" s="35">
        <v>8152592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</row>
    <row r="68" spans="1:27" ht="25.5">
      <c r="A68" s="40" t="s">
        <v>519</v>
      </c>
      <c r="B68" s="34" t="s">
        <v>178</v>
      </c>
      <c r="C68" s="35">
        <v>44452698</v>
      </c>
      <c r="D68" s="35">
        <v>0</v>
      </c>
      <c r="E68" s="35">
        <v>0</v>
      </c>
      <c r="F68" s="35">
        <v>0</v>
      </c>
      <c r="G68" s="35">
        <v>0</v>
      </c>
      <c r="H68" s="35">
        <v>44452698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</row>
    <row r="69" spans="1:27" ht="25.5">
      <c r="A69" s="40" t="s">
        <v>520</v>
      </c>
      <c r="B69" s="34" t="s">
        <v>521</v>
      </c>
      <c r="C69" s="35">
        <v>52605290</v>
      </c>
      <c r="D69" s="35">
        <v>0</v>
      </c>
      <c r="E69" s="35">
        <v>0</v>
      </c>
      <c r="F69" s="35">
        <v>0</v>
      </c>
      <c r="G69" s="35">
        <v>8152592</v>
      </c>
      <c r="H69" s="35">
        <v>44452698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</row>
    <row r="70" spans="1:27" ht="25.5">
      <c r="A70" s="41" t="s">
        <v>214</v>
      </c>
      <c r="B70" s="42" t="s">
        <v>522</v>
      </c>
      <c r="C70" s="38">
        <v>52605290</v>
      </c>
      <c r="D70" s="38">
        <v>0</v>
      </c>
      <c r="E70" s="38">
        <v>0</v>
      </c>
      <c r="F70" s="38">
        <v>0</v>
      </c>
      <c r="G70" s="38">
        <v>8152592</v>
      </c>
      <c r="H70" s="38">
        <v>44452698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</row>
    <row r="71" spans="1:27" ht="12.75">
      <c r="A71" s="41" t="s">
        <v>215</v>
      </c>
      <c r="B71" s="42" t="s">
        <v>523</v>
      </c>
      <c r="C71" s="38">
        <v>271682761</v>
      </c>
      <c r="D71" s="38">
        <v>43396468</v>
      </c>
      <c r="E71" s="38">
        <v>912</v>
      </c>
      <c r="F71" s="38">
        <v>43583304</v>
      </c>
      <c r="G71" s="38">
        <v>8210665</v>
      </c>
      <c r="H71" s="38">
        <v>49301801</v>
      </c>
      <c r="I71" s="38">
        <v>2701330</v>
      </c>
      <c r="J71" s="38">
        <v>7063394</v>
      </c>
      <c r="K71" s="38">
        <v>185551</v>
      </c>
      <c r="L71" s="38">
        <v>12637</v>
      </c>
      <c r="M71" s="38">
        <v>494030</v>
      </c>
      <c r="N71" s="38">
        <v>4356807</v>
      </c>
      <c r="O71" s="38">
        <v>23926394</v>
      </c>
      <c r="P71" s="38">
        <v>4194428</v>
      </c>
      <c r="Q71" s="38">
        <v>59481</v>
      </c>
      <c r="R71" s="38">
        <v>7202537</v>
      </c>
      <c r="S71" s="38">
        <v>2500000</v>
      </c>
      <c r="T71" s="38">
        <v>191875</v>
      </c>
      <c r="U71" s="38">
        <v>11038206</v>
      </c>
      <c r="V71" s="38">
        <v>28311962</v>
      </c>
      <c r="W71" s="38">
        <v>3819644</v>
      </c>
      <c r="X71" s="38">
        <v>5844163</v>
      </c>
      <c r="Y71" s="38">
        <v>12297385</v>
      </c>
      <c r="Z71" s="38">
        <v>9951707</v>
      </c>
      <c r="AA71" s="38">
        <v>3038080</v>
      </c>
    </row>
    <row r="72" spans="1:27" ht="12.75">
      <c r="A72" s="40" t="s">
        <v>524</v>
      </c>
      <c r="B72" s="34" t="s">
        <v>216</v>
      </c>
      <c r="C72" s="35">
        <v>20</v>
      </c>
      <c r="D72" s="35">
        <v>20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</row>
  </sheetData>
  <sheetProtection/>
  <mergeCells count="1">
    <mergeCell ref="D1:N1"/>
  </mergeCells>
  <printOptions horizontalCentered="1" verticalCentered="1"/>
  <pageMargins left="0.25" right="0.25" top="0.75" bottom="0.75" header="0.3" footer="0.3"/>
  <pageSetup fitToWidth="0" fitToHeight="1" horizontalDpi="600" verticalDpi="600" orientation="landscape" paperSize="9" scale="33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8" width="32.875" style="0" customWidth="1"/>
  </cols>
  <sheetData>
    <row r="1" spans="1:18" ht="33.75" customHeight="1">
      <c r="A1" s="175" t="s">
        <v>603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ht="60">
      <c r="A2" s="52" t="s">
        <v>514</v>
      </c>
      <c r="B2" s="52" t="s">
        <v>12</v>
      </c>
      <c r="C2" s="52" t="s">
        <v>188</v>
      </c>
      <c r="D2" s="52" t="s">
        <v>189</v>
      </c>
      <c r="E2" s="52" t="s">
        <v>190</v>
      </c>
      <c r="F2" s="52" t="s">
        <v>191</v>
      </c>
      <c r="G2" s="52" t="s">
        <v>192</v>
      </c>
      <c r="H2" s="52" t="s">
        <v>193</v>
      </c>
      <c r="I2" s="52" t="s">
        <v>197</v>
      </c>
      <c r="J2" s="52" t="s">
        <v>198</v>
      </c>
      <c r="K2" s="52" t="s">
        <v>200</v>
      </c>
      <c r="L2" s="52" t="s">
        <v>203</v>
      </c>
      <c r="M2" s="52" t="s">
        <v>204</v>
      </c>
      <c r="N2" s="52" t="s">
        <v>205</v>
      </c>
      <c r="O2" s="52" t="s">
        <v>206</v>
      </c>
      <c r="P2" s="52" t="s">
        <v>518</v>
      </c>
      <c r="Q2" s="52" t="s">
        <v>207</v>
      </c>
      <c r="R2" s="52" t="s">
        <v>217</v>
      </c>
    </row>
    <row r="3" spans="1:18" ht="25.5">
      <c r="A3" s="40" t="s">
        <v>3</v>
      </c>
      <c r="B3" s="34" t="s">
        <v>124</v>
      </c>
      <c r="C3" s="35">
        <v>55527367</v>
      </c>
      <c r="D3" s="35">
        <v>0</v>
      </c>
      <c r="E3" s="35">
        <v>0</v>
      </c>
      <c r="F3" s="35">
        <v>55527367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</row>
    <row r="4" spans="1:18" ht="38.25">
      <c r="A4" s="40" t="s">
        <v>5</v>
      </c>
      <c r="B4" s="34" t="s">
        <v>125</v>
      </c>
      <c r="C4" s="35">
        <v>35309967</v>
      </c>
      <c r="D4" s="35">
        <v>0</v>
      </c>
      <c r="E4" s="35">
        <v>0</v>
      </c>
      <c r="F4" s="35">
        <v>35309967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</row>
    <row r="5" spans="1:18" ht="25.5">
      <c r="A5" s="40" t="s">
        <v>7</v>
      </c>
      <c r="B5" s="34" t="s">
        <v>126</v>
      </c>
      <c r="C5" s="35">
        <v>3318524</v>
      </c>
      <c r="D5" s="35">
        <v>0</v>
      </c>
      <c r="E5" s="35">
        <v>0</v>
      </c>
      <c r="F5" s="35">
        <v>3318524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</row>
    <row r="6" spans="1:18" ht="25.5">
      <c r="A6" s="40" t="s">
        <v>127</v>
      </c>
      <c r="B6" s="34" t="s">
        <v>128</v>
      </c>
      <c r="C6" s="35">
        <v>6712270</v>
      </c>
      <c r="D6" s="35">
        <v>0</v>
      </c>
      <c r="E6" s="35">
        <v>0</v>
      </c>
      <c r="F6" s="35">
        <v>6712270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</row>
    <row r="7" spans="1:18" ht="25.5">
      <c r="A7" s="40" t="s">
        <v>1</v>
      </c>
      <c r="B7" s="34" t="s">
        <v>130</v>
      </c>
      <c r="C7" s="35">
        <v>100868128</v>
      </c>
      <c r="D7" s="35">
        <v>0</v>
      </c>
      <c r="E7" s="35">
        <v>0</v>
      </c>
      <c r="F7" s="35">
        <v>100868128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</row>
    <row r="8" spans="1:18" ht="25.5">
      <c r="A8" s="40" t="s">
        <v>52</v>
      </c>
      <c r="B8" s="34" t="s">
        <v>131</v>
      </c>
      <c r="C8" s="35">
        <v>13846576</v>
      </c>
      <c r="D8" s="35">
        <v>794574</v>
      </c>
      <c r="E8" s="35">
        <v>0</v>
      </c>
      <c r="F8" s="35">
        <v>289519</v>
      </c>
      <c r="G8" s="35">
        <v>0</v>
      </c>
      <c r="H8" s="35">
        <v>2245683</v>
      </c>
      <c r="I8" s="35">
        <v>0</v>
      </c>
      <c r="J8" s="35">
        <v>3200700</v>
      </c>
      <c r="K8" s="35">
        <v>4903100</v>
      </c>
      <c r="L8" s="35">
        <v>2413000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</row>
    <row r="9" spans="1:18" ht="38.25">
      <c r="A9" s="40" t="s">
        <v>58</v>
      </c>
      <c r="B9" s="34" t="s">
        <v>473</v>
      </c>
      <c r="C9" s="35">
        <v>2413000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2413000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</row>
    <row r="10" spans="1:18" ht="25.5">
      <c r="A10" s="40" t="s">
        <v>133</v>
      </c>
      <c r="B10" s="34" t="s">
        <v>134</v>
      </c>
      <c r="C10" s="35">
        <v>8103800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3200700</v>
      </c>
      <c r="K10" s="35">
        <v>4903100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</row>
    <row r="11" spans="1:18" ht="12.75">
      <c r="A11" s="40" t="s">
        <v>135</v>
      </c>
      <c r="B11" s="34" t="s">
        <v>136</v>
      </c>
      <c r="C11" s="35">
        <v>3129776</v>
      </c>
      <c r="D11" s="35">
        <v>594574</v>
      </c>
      <c r="E11" s="35">
        <v>0</v>
      </c>
      <c r="F11" s="35">
        <v>289519</v>
      </c>
      <c r="G11" s="35">
        <v>0</v>
      </c>
      <c r="H11" s="35">
        <v>2245683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</row>
    <row r="12" spans="1:18" ht="25.5">
      <c r="A12" s="40" t="s">
        <v>62</v>
      </c>
      <c r="B12" s="34" t="s">
        <v>474</v>
      </c>
      <c r="C12" s="35">
        <v>200000</v>
      </c>
      <c r="D12" s="35">
        <v>200000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</row>
    <row r="13" spans="1:18" ht="38.25">
      <c r="A13" s="41" t="s">
        <v>70</v>
      </c>
      <c r="B13" s="42" t="s">
        <v>137</v>
      </c>
      <c r="C13" s="38">
        <v>114714704</v>
      </c>
      <c r="D13" s="38">
        <v>794574</v>
      </c>
      <c r="E13" s="38">
        <v>0</v>
      </c>
      <c r="F13" s="38">
        <v>101157647</v>
      </c>
      <c r="G13" s="38">
        <v>0</v>
      </c>
      <c r="H13" s="38">
        <v>2245683</v>
      </c>
      <c r="I13" s="38">
        <v>0</v>
      </c>
      <c r="J13" s="38">
        <v>3200700</v>
      </c>
      <c r="K13" s="38">
        <v>4903100</v>
      </c>
      <c r="L13" s="38">
        <v>2413000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</row>
    <row r="14" spans="1:18" ht="38.25">
      <c r="A14" s="40" t="s">
        <v>138</v>
      </c>
      <c r="B14" s="34" t="s">
        <v>139</v>
      </c>
      <c r="C14" s="35">
        <v>39813343</v>
      </c>
      <c r="D14" s="35">
        <v>19999963</v>
      </c>
      <c r="E14" s="35">
        <v>4924681</v>
      </c>
      <c r="F14" s="35">
        <v>0</v>
      </c>
      <c r="G14" s="35">
        <v>0</v>
      </c>
      <c r="H14" s="35">
        <v>0</v>
      </c>
      <c r="I14" s="35">
        <v>14888699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5" spans="1:18" ht="12.75">
      <c r="A15" s="40" t="s">
        <v>140</v>
      </c>
      <c r="B15" s="34" t="s">
        <v>141</v>
      </c>
      <c r="C15" s="35">
        <v>4924681</v>
      </c>
      <c r="D15" s="35">
        <v>0</v>
      </c>
      <c r="E15" s="35">
        <v>4924681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</row>
    <row r="16" spans="1:18" ht="25.5">
      <c r="A16" s="40" t="s">
        <v>93</v>
      </c>
      <c r="B16" s="34" t="s">
        <v>475</v>
      </c>
      <c r="C16" s="35">
        <v>34888662</v>
      </c>
      <c r="D16" s="35">
        <v>19999963</v>
      </c>
      <c r="E16" s="35">
        <v>0</v>
      </c>
      <c r="F16" s="35">
        <v>0</v>
      </c>
      <c r="G16" s="35">
        <v>0</v>
      </c>
      <c r="H16" s="35">
        <v>0</v>
      </c>
      <c r="I16" s="35">
        <v>14888699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ht="38.25">
      <c r="A17" s="41" t="s">
        <v>142</v>
      </c>
      <c r="B17" s="42" t="s">
        <v>143</v>
      </c>
      <c r="C17" s="38">
        <v>39813343</v>
      </c>
      <c r="D17" s="38">
        <v>19999963</v>
      </c>
      <c r="E17" s="38">
        <v>4924681</v>
      </c>
      <c r="F17" s="38">
        <v>0</v>
      </c>
      <c r="G17" s="38">
        <v>0</v>
      </c>
      <c r="H17" s="38">
        <v>0</v>
      </c>
      <c r="I17" s="38">
        <v>14888699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</row>
    <row r="18" spans="1:18" ht="12.75">
      <c r="A18" s="40" t="s">
        <v>525</v>
      </c>
      <c r="B18" s="34" t="s">
        <v>526</v>
      </c>
      <c r="C18" s="35">
        <v>8977297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8977297</v>
      </c>
    </row>
    <row r="19" spans="1:18" ht="12.75">
      <c r="A19" s="40" t="s">
        <v>144</v>
      </c>
      <c r="B19" s="34" t="s">
        <v>476</v>
      </c>
      <c r="C19" s="35">
        <v>226667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226667</v>
      </c>
    </row>
    <row r="20" spans="1:18" ht="25.5">
      <c r="A20" s="40" t="s">
        <v>527</v>
      </c>
      <c r="B20" s="34" t="s">
        <v>147</v>
      </c>
      <c r="C20" s="35">
        <v>8750630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8750630</v>
      </c>
    </row>
    <row r="21" spans="1:18" ht="25.5">
      <c r="A21" s="40" t="s">
        <v>95</v>
      </c>
      <c r="B21" s="34" t="s">
        <v>528</v>
      </c>
      <c r="C21" s="35">
        <v>42345462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42345462</v>
      </c>
    </row>
    <row r="22" spans="1:18" ht="38.25">
      <c r="A22" s="40" t="s">
        <v>455</v>
      </c>
      <c r="B22" s="34" t="s">
        <v>150</v>
      </c>
      <c r="C22" s="35">
        <v>42345462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42345462</v>
      </c>
    </row>
    <row r="23" spans="1:18" ht="12.75">
      <c r="A23" s="40" t="s">
        <v>305</v>
      </c>
      <c r="B23" s="34" t="s">
        <v>529</v>
      </c>
      <c r="C23" s="35">
        <v>7117100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7117100</v>
      </c>
    </row>
    <row r="24" spans="1:18" ht="25.5">
      <c r="A24" s="40" t="s">
        <v>151</v>
      </c>
      <c r="B24" s="34" t="s">
        <v>154</v>
      </c>
      <c r="C24" s="35">
        <v>7117100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7117100</v>
      </c>
    </row>
    <row r="25" spans="1:18" ht="25.5">
      <c r="A25" s="40" t="s">
        <v>311</v>
      </c>
      <c r="B25" s="34" t="s">
        <v>530</v>
      </c>
      <c r="C25" s="35">
        <v>692800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692800</v>
      </c>
    </row>
    <row r="26" spans="1:18" ht="25.5">
      <c r="A26" s="40" t="s">
        <v>477</v>
      </c>
      <c r="B26" s="34" t="s">
        <v>158</v>
      </c>
      <c r="C26" s="35">
        <v>692800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692800</v>
      </c>
    </row>
    <row r="27" spans="1:18" ht="25.5">
      <c r="A27" s="40" t="s">
        <v>531</v>
      </c>
      <c r="B27" s="34" t="s">
        <v>532</v>
      </c>
      <c r="C27" s="35">
        <v>50155362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50155362</v>
      </c>
    </row>
    <row r="28" spans="1:18" ht="25.5">
      <c r="A28" s="40" t="s">
        <v>533</v>
      </c>
      <c r="B28" s="34" t="s">
        <v>534</v>
      </c>
      <c r="C28" s="35">
        <v>230059</v>
      </c>
      <c r="D28" s="35">
        <v>5000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225059</v>
      </c>
    </row>
    <row r="29" spans="1:18" ht="12.75">
      <c r="A29" s="40" t="s">
        <v>103</v>
      </c>
      <c r="B29" s="34" t="s">
        <v>478</v>
      </c>
      <c r="C29" s="35">
        <v>15479</v>
      </c>
      <c r="D29" s="35">
        <v>5000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10479</v>
      </c>
    </row>
    <row r="30" spans="1:18" ht="25.5">
      <c r="A30" s="40" t="s">
        <v>462</v>
      </c>
      <c r="B30" s="34" t="s">
        <v>163</v>
      </c>
      <c r="C30" s="35">
        <v>148020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148020</v>
      </c>
    </row>
    <row r="31" spans="1:18" ht="25.5">
      <c r="A31" s="41" t="s">
        <v>162</v>
      </c>
      <c r="B31" s="42" t="s">
        <v>479</v>
      </c>
      <c r="C31" s="38">
        <v>59362718</v>
      </c>
      <c r="D31" s="38">
        <v>5000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59357718</v>
      </c>
    </row>
    <row r="32" spans="1:18" ht="12.75">
      <c r="A32" s="40" t="s">
        <v>480</v>
      </c>
      <c r="B32" s="34" t="s">
        <v>165</v>
      </c>
      <c r="C32" s="35">
        <v>26680</v>
      </c>
      <c r="D32" s="35">
        <v>26680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</row>
    <row r="33" spans="1:18" ht="12.75">
      <c r="A33" s="40" t="s">
        <v>164</v>
      </c>
      <c r="B33" s="34" t="s">
        <v>481</v>
      </c>
      <c r="C33" s="35">
        <v>2261295</v>
      </c>
      <c r="D33" s="35">
        <v>1669750</v>
      </c>
      <c r="E33" s="35">
        <v>286945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4600</v>
      </c>
      <c r="M33" s="35">
        <v>300000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</row>
    <row r="34" spans="1:18" ht="25.5">
      <c r="A34" s="40" t="s">
        <v>111</v>
      </c>
      <c r="B34" s="34" t="s">
        <v>167</v>
      </c>
      <c r="C34" s="35">
        <v>94174</v>
      </c>
      <c r="D34" s="35">
        <v>22874</v>
      </c>
      <c r="E34" s="35">
        <v>66700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4600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</row>
    <row r="35" spans="1:18" ht="25.5">
      <c r="A35" s="40" t="s">
        <v>166</v>
      </c>
      <c r="B35" s="34" t="s">
        <v>482</v>
      </c>
      <c r="C35" s="35">
        <v>5975992</v>
      </c>
      <c r="D35" s="35">
        <v>60482</v>
      </c>
      <c r="E35" s="35">
        <v>3120646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346691</v>
      </c>
      <c r="M35" s="35">
        <v>1706826</v>
      </c>
      <c r="N35" s="35">
        <v>741347</v>
      </c>
      <c r="O35" s="35">
        <v>0</v>
      </c>
      <c r="P35" s="35">
        <v>0</v>
      </c>
      <c r="Q35" s="35">
        <v>0</v>
      </c>
      <c r="R35" s="35">
        <v>0</v>
      </c>
    </row>
    <row r="36" spans="1:18" ht="12.75">
      <c r="A36" s="40" t="s">
        <v>114</v>
      </c>
      <c r="B36" s="34" t="s">
        <v>169</v>
      </c>
      <c r="C36" s="35">
        <v>419517</v>
      </c>
      <c r="D36" s="35">
        <v>0</v>
      </c>
      <c r="E36" s="35">
        <v>290557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128960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</row>
    <row r="37" spans="1:18" ht="12.75">
      <c r="A37" s="40" t="s">
        <v>168</v>
      </c>
      <c r="B37" s="34" t="s">
        <v>483</v>
      </c>
      <c r="C37" s="35">
        <v>9264128</v>
      </c>
      <c r="D37" s="35">
        <v>3000</v>
      </c>
      <c r="E37" s="35">
        <v>9102018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145000</v>
      </c>
      <c r="M37" s="35">
        <v>0</v>
      </c>
      <c r="N37" s="35">
        <v>0</v>
      </c>
      <c r="O37" s="35">
        <v>0</v>
      </c>
      <c r="P37" s="35">
        <v>14110</v>
      </c>
      <c r="Q37" s="35">
        <v>0</v>
      </c>
      <c r="R37" s="35">
        <v>0</v>
      </c>
    </row>
    <row r="38" spans="1:18" ht="25.5">
      <c r="A38" s="40" t="s">
        <v>116</v>
      </c>
      <c r="B38" s="34" t="s">
        <v>170</v>
      </c>
      <c r="C38" s="35">
        <v>7494493</v>
      </c>
      <c r="D38" s="35">
        <v>3000</v>
      </c>
      <c r="E38" s="35">
        <v>7477383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14110</v>
      </c>
      <c r="Q38" s="35">
        <v>0</v>
      </c>
      <c r="R38" s="35">
        <v>0</v>
      </c>
    </row>
    <row r="39" spans="1:18" ht="25.5">
      <c r="A39" s="40" t="s">
        <v>466</v>
      </c>
      <c r="B39" s="34" t="s">
        <v>171</v>
      </c>
      <c r="C39" s="35">
        <v>279634</v>
      </c>
      <c r="D39" s="35">
        <v>0</v>
      </c>
      <c r="E39" s="35">
        <v>279634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</row>
    <row r="40" spans="1:18" ht="12.75">
      <c r="A40" s="40" t="s">
        <v>120</v>
      </c>
      <c r="B40" s="34" t="s">
        <v>173</v>
      </c>
      <c r="C40" s="35">
        <v>14287459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6827901</v>
      </c>
      <c r="N40" s="35">
        <v>249795</v>
      </c>
      <c r="O40" s="35">
        <v>0</v>
      </c>
      <c r="P40" s="35">
        <v>6528397</v>
      </c>
      <c r="Q40" s="35">
        <v>681366</v>
      </c>
      <c r="R40" s="35">
        <v>0</v>
      </c>
    </row>
    <row r="41" spans="1:18" ht="12.75">
      <c r="A41" s="40" t="s">
        <v>468</v>
      </c>
      <c r="B41" s="34" t="s">
        <v>174</v>
      </c>
      <c r="C41" s="35">
        <v>6688543</v>
      </c>
      <c r="D41" s="35">
        <v>440908</v>
      </c>
      <c r="E41" s="35">
        <v>1741724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93595</v>
      </c>
      <c r="M41" s="35">
        <v>2382045</v>
      </c>
      <c r="N41" s="35">
        <v>267608</v>
      </c>
      <c r="O41" s="35">
        <v>0</v>
      </c>
      <c r="P41" s="35">
        <v>1762663</v>
      </c>
      <c r="Q41" s="35">
        <v>0</v>
      </c>
      <c r="R41" s="35">
        <v>0</v>
      </c>
    </row>
    <row r="42" spans="1:18" ht="12.75">
      <c r="A42" s="40" t="s">
        <v>172</v>
      </c>
      <c r="B42" s="34" t="s">
        <v>175</v>
      </c>
      <c r="C42" s="35">
        <v>99000</v>
      </c>
      <c r="D42" s="35">
        <v>99000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</row>
    <row r="43" spans="1:18" ht="25.5">
      <c r="A43" s="40" t="s">
        <v>484</v>
      </c>
      <c r="B43" s="34" t="s">
        <v>485</v>
      </c>
      <c r="C43" s="35">
        <v>41</v>
      </c>
      <c r="D43" s="35">
        <v>41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</row>
    <row r="44" spans="1:18" ht="25.5">
      <c r="A44" s="40" t="s">
        <v>486</v>
      </c>
      <c r="B44" s="34" t="s">
        <v>487</v>
      </c>
      <c r="C44" s="35">
        <v>41</v>
      </c>
      <c r="D44" s="35">
        <v>41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</row>
    <row r="45" spans="1:18" ht="12.75">
      <c r="A45" s="40" t="s">
        <v>488</v>
      </c>
      <c r="B45" s="34" t="s">
        <v>489</v>
      </c>
      <c r="C45" s="35">
        <v>140926</v>
      </c>
      <c r="D45" s="35">
        <v>0</v>
      </c>
      <c r="E45" s="35">
        <v>140926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</row>
    <row r="46" spans="1:18" ht="25.5">
      <c r="A46" s="40" t="s">
        <v>490</v>
      </c>
      <c r="B46" s="34" t="s">
        <v>491</v>
      </c>
      <c r="C46" s="35">
        <v>781193</v>
      </c>
      <c r="D46" s="35">
        <v>611726</v>
      </c>
      <c r="E46" s="35">
        <v>101142</v>
      </c>
      <c r="F46" s="35">
        <v>0</v>
      </c>
      <c r="G46" s="35">
        <v>0</v>
      </c>
      <c r="H46" s="35">
        <v>0</v>
      </c>
      <c r="I46" s="35">
        <v>27470</v>
      </c>
      <c r="J46" s="35">
        <v>0</v>
      </c>
      <c r="K46" s="35">
        <v>0</v>
      </c>
      <c r="L46" s="35">
        <v>11855</v>
      </c>
      <c r="M46" s="35">
        <v>0</v>
      </c>
      <c r="N46" s="35">
        <v>0</v>
      </c>
      <c r="O46" s="35">
        <v>29000</v>
      </c>
      <c r="P46" s="35">
        <v>0</v>
      </c>
      <c r="Q46" s="35">
        <v>0</v>
      </c>
      <c r="R46" s="35">
        <v>0</v>
      </c>
    </row>
    <row r="47" spans="1:18" ht="76.5">
      <c r="A47" s="40" t="s">
        <v>492</v>
      </c>
      <c r="B47" s="34" t="s">
        <v>493</v>
      </c>
      <c r="C47" s="35">
        <v>577591</v>
      </c>
      <c r="D47" s="35">
        <v>483641</v>
      </c>
      <c r="E47" s="35">
        <v>93950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</row>
    <row r="48" spans="1:18" ht="38.25">
      <c r="A48" s="41" t="s">
        <v>494</v>
      </c>
      <c r="B48" s="42" t="s">
        <v>495</v>
      </c>
      <c r="C48" s="38">
        <v>39525257</v>
      </c>
      <c r="D48" s="38">
        <v>2911587</v>
      </c>
      <c r="E48" s="38">
        <v>14493401</v>
      </c>
      <c r="F48" s="38">
        <v>0</v>
      </c>
      <c r="G48" s="38">
        <v>0</v>
      </c>
      <c r="H48" s="38">
        <v>0</v>
      </c>
      <c r="I48" s="38">
        <v>27470</v>
      </c>
      <c r="J48" s="38">
        <v>0</v>
      </c>
      <c r="K48" s="38">
        <v>0</v>
      </c>
      <c r="L48" s="38">
        <v>601741</v>
      </c>
      <c r="M48" s="38">
        <v>11216772</v>
      </c>
      <c r="N48" s="38">
        <v>1258750</v>
      </c>
      <c r="O48" s="38">
        <v>29000</v>
      </c>
      <c r="P48" s="38">
        <v>8305170</v>
      </c>
      <c r="Q48" s="38">
        <v>681366</v>
      </c>
      <c r="R48" s="38">
        <v>0</v>
      </c>
    </row>
    <row r="49" spans="1:18" ht="12.75">
      <c r="A49" s="40" t="s">
        <v>496</v>
      </c>
      <c r="B49" s="34" t="s">
        <v>497</v>
      </c>
      <c r="C49" s="35">
        <v>5426200</v>
      </c>
      <c r="D49" s="35">
        <v>0</v>
      </c>
      <c r="E49" s="35">
        <v>5426200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</row>
    <row r="50" spans="1:18" ht="12.75">
      <c r="A50" s="40" t="s">
        <v>498</v>
      </c>
      <c r="B50" s="34" t="s">
        <v>499</v>
      </c>
      <c r="C50" s="35">
        <v>100000</v>
      </c>
      <c r="D50" s="35">
        <v>0</v>
      </c>
      <c r="E50" s="35">
        <v>100000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</row>
    <row r="51" spans="1:18" ht="25.5">
      <c r="A51" s="41" t="s">
        <v>500</v>
      </c>
      <c r="B51" s="42" t="s">
        <v>501</v>
      </c>
      <c r="C51" s="38">
        <v>5426200</v>
      </c>
      <c r="D51" s="38">
        <v>0</v>
      </c>
      <c r="E51" s="38">
        <v>5426200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</row>
    <row r="52" spans="1:18" ht="25.5">
      <c r="A52" s="40" t="s">
        <v>345</v>
      </c>
      <c r="B52" s="34" t="s">
        <v>535</v>
      </c>
      <c r="C52" s="35">
        <v>100000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100000</v>
      </c>
      <c r="P52" s="35">
        <v>0</v>
      </c>
      <c r="Q52" s="35">
        <v>0</v>
      </c>
      <c r="R52" s="35">
        <v>0</v>
      </c>
    </row>
    <row r="53" spans="1:18" ht="12.75">
      <c r="A53" s="40" t="s">
        <v>504</v>
      </c>
      <c r="B53" s="34" t="s">
        <v>505</v>
      </c>
      <c r="C53" s="35">
        <v>100000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100000</v>
      </c>
      <c r="P53" s="35">
        <v>0</v>
      </c>
      <c r="Q53" s="35">
        <v>0</v>
      </c>
      <c r="R53" s="35">
        <v>0</v>
      </c>
    </row>
    <row r="54" spans="1:18" ht="25.5">
      <c r="A54" s="41" t="s">
        <v>506</v>
      </c>
      <c r="B54" s="42" t="s">
        <v>507</v>
      </c>
      <c r="C54" s="38">
        <v>100000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100000</v>
      </c>
      <c r="P54" s="38">
        <v>0</v>
      </c>
      <c r="Q54" s="38">
        <v>0</v>
      </c>
      <c r="R54" s="38">
        <v>0</v>
      </c>
    </row>
    <row r="55" spans="1:18" ht="25.5">
      <c r="A55" s="41" t="s">
        <v>512</v>
      </c>
      <c r="B55" s="42" t="s">
        <v>513</v>
      </c>
      <c r="C55" s="38">
        <v>258942222</v>
      </c>
      <c r="D55" s="38">
        <v>23711124</v>
      </c>
      <c r="E55" s="38">
        <v>24844282</v>
      </c>
      <c r="F55" s="38">
        <v>101157647</v>
      </c>
      <c r="G55" s="38">
        <v>0</v>
      </c>
      <c r="H55" s="38">
        <v>2245683</v>
      </c>
      <c r="I55" s="38">
        <v>14916169</v>
      </c>
      <c r="J55" s="38">
        <v>3200700</v>
      </c>
      <c r="K55" s="38">
        <v>4903100</v>
      </c>
      <c r="L55" s="38">
        <v>3014741</v>
      </c>
      <c r="M55" s="38">
        <v>11216772</v>
      </c>
      <c r="N55" s="38">
        <v>1258750</v>
      </c>
      <c r="O55" s="38">
        <v>129000</v>
      </c>
      <c r="P55" s="38">
        <v>8305170</v>
      </c>
      <c r="Q55" s="38">
        <v>681366</v>
      </c>
      <c r="R55" s="38">
        <v>59357718</v>
      </c>
    </row>
    <row r="56" spans="1:18" ht="25.5">
      <c r="A56" s="40" t="s">
        <v>212</v>
      </c>
      <c r="B56" s="34" t="s">
        <v>182</v>
      </c>
      <c r="C56" s="35">
        <v>61835744</v>
      </c>
      <c r="D56" s="35">
        <v>0</v>
      </c>
      <c r="E56" s="35">
        <v>0</v>
      </c>
      <c r="F56" s="35">
        <v>0</v>
      </c>
      <c r="G56" s="35">
        <v>61835744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</row>
    <row r="57" spans="1:18" ht="12.75">
      <c r="A57" s="40" t="s">
        <v>218</v>
      </c>
      <c r="B57" s="34" t="s">
        <v>536</v>
      </c>
      <c r="C57" s="35">
        <v>61835744</v>
      </c>
      <c r="D57" s="35">
        <v>0</v>
      </c>
      <c r="E57" s="35">
        <v>0</v>
      </c>
      <c r="F57" s="35">
        <v>0</v>
      </c>
      <c r="G57" s="35">
        <v>61835744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</row>
    <row r="58" spans="1:18" ht="25.5">
      <c r="A58" s="40" t="s">
        <v>537</v>
      </c>
      <c r="B58" s="34" t="s">
        <v>185</v>
      </c>
      <c r="C58" s="35">
        <v>8910707</v>
      </c>
      <c r="D58" s="35">
        <v>0</v>
      </c>
      <c r="E58" s="35">
        <v>0</v>
      </c>
      <c r="F58" s="35">
        <v>8910707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</row>
    <row r="59" spans="1:18" ht="25.5">
      <c r="A59" s="40" t="s">
        <v>213</v>
      </c>
      <c r="B59" s="34" t="s">
        <v>538</v>
      </c>
      <c r="C59" s="35">
        <v>70746451</v>
      </c>
      <c r="D59" s="35">
        <v>0</v>
      </c>
      <c r="E59" s="35">
        <v>0</v>
      </c>
      <c r="F59" s="35">
        <v>8910707</v>
      </c>
      <c r="G59" s="35">
        <v>61835744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</row>
    <row r="60" spans="1:18" ht="25.5">
      <c r="A60" s="41" t="s">
        <v>539</v>
      </c>
      <c r="B60" s="42" t="s">
        <v>540</v>
      </c>
      <c r="C60" s="38">
        <v>70746451</v>
      </c>
      <c r="D60" s="38">
        <v>0</v>
      </c>
      <c r="E60" s="38">
        <v>0</v>
      </c>
      <c r="F60" s="38">
        <v>8910707</v>
      </c>
      <c r="G60" s="38">
        <v>61835744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</row>
    <row r="61" spans="1:18" ht="12.75">
      <c r="A61" s="41" t="s">
        <v>541</v>
      </c>
      <c r="B61" s="42" t="s">
        <v>542</v>
      </c>
      <c r="C61" s="38">
        <v>329688673</v>
      </c>
      <c r="D61" s="38">
        <v>23711124</v>
      </c>
      <c r="E61" s="38">
        <v>24844282</v>
      </c>
      <c r="F61" s="38">
        <v>110068354</v>
      </c>
      <c r="G61" s="38">
        <v>61835744</v>
      </c>
      <c r="H61" s="38">
        <v>2245683</v>
      </c>
      <c r="I61" s="38">
        <v>14916169</v>
      </c>
      <c r="J61" s="38">
        <v>3200700</v>
      </c>
      <c r="K61" s="38">
        <v>4903100</v>
      </c>
      <c r="L61" s="38">
        <v>3014741</v>
      </c>
      <c r="M61" s="38">
        <v>11216772</v>
      </c>
      <c r="N61" s="38">
        <v>1258750</v>
      </c>
      <c r="O61" s="38">
        <v>129000</v>
      </c>
      <c r="P61" s="38">
        <v>8305170</v>
      </c>
      <c r="Q61" s="38">
        <v>681366</v>
      </c>
      <c r="R61" s="38">
        <v>59357718</v>
      </c>
    </row>
  </sheetData>
  <sheetProtection/>
  <mergeCells count="1">
    <mergeCell ref="A1:R1"/>
  </mergeCells>
  <printOptions/>
  <pageMargins left="0.25" right="0.25" top="0.75" bottom="0.75" header="0.3" footer="0.3"/>
  <pageSetup fitToWidth="0" fitToHeight="1" horizontalDpi="600" verticalDpi="600" orientation="landscape" paperSize="9" scale="33" r:id="rId1"/>
  <headerFooter alignWithMargins="0">
    <oddHeader>&amp;L&amp;C&amp;RÉrték típus: Forint</oddHeader>
    <oddFooter>&amp;LAdatellenőrző kód: 35-4f4948-6a-1632d39-38-7c-7f-4b6575-e-756f1b-67&amp;C&amp;R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32.875" style="0" customWidth="1"/>
  </cols>
  <sheetData>
    <row r="1" spans="1:5" ht="36.75" customHeight="1">
      <c r="A1" s="177" t="s">
        <v>604</v>
      </c>
      <c r="B1" s="178"/>
      <c r="C1" s="178"/>
      <c r="D1" s="178"/>
      <c r="E1" s="179"/>
    </row>
    <row r="2" spans="1:5" ht="75">
      <c r="A2" s="52" t="s">
        <v>514</v>
      </c>
      <c r="B2" s="52" t="s">
        <v>12</v>
      </c>
      <c r="C2" s="52" t="s">
        <v>188</v>
      </c>
      <c r="D2" s="52" t="s">
        <v>189</v>
      </c>
      <c r="E2" s="52" t="s">
        <v>255</v>
      </c>
    </row>
    <row r="3" spans="1:5" ht="25.5">
      <c r="A3" s="40" t="s">
        <v>3</v>
      </c>
      <c r="B3" s="34" t="s">
        <v>16</v>
      </c>
      <c r="C3" s="35">
        <v>29564569</v>
      </c>
      <c r="D3" s="35">
        <v>29564569</v>
      </c>
      <c r="E3" s="35">
        <v>0</v>
      </c>
    </row>
    <row r="4" spans="1:5" ht="12.75">
      <c r="A4" s="40" t="s">
        <v>5</v>
      </c>
      <c r="B4" s="34" t="s">
        <v>421</v>
      </c>
      <c r="C4" s="35">
        <v>1505000</v>
      </c>
      <c r="D4" s="35">
        <v>960000</v>
      </c>
      <c r="E4" s="35">
        <v>545000</v>
      </c>
    </row>
    <row r="5" spans="1:5" ht="25.5">
      <c r="A5" s="40" t="s">
        <v>7</v>
      </c>
      <c r="B5" s="34" t="s">
        <v>422</v>
      </c>
      <c r="C5" s="35">
        <v>686250</v>
      </c>
      <c r="D5" s="35">
        <v>686250</v>
      </c>
      <c r="E5" s="35">
        <v>0</v>
      </c>
    </row>
    <row r="6" spans="1:5" ht="12.75">
      <c r="A6" s="40" t="s">
        <v>1</v>
      </c>
      <c r="B6" s="34" t="s">
        <v>18</v>
      </c>
      <c r="C6" s="35">
        <v>989450</v>
      </c>
      <c r="D6" s="35">
        <v>989450</v>
      </c>
      <c r="E6" s="35">
        <v>0</v>
      </c>
    </row>
    <row r="7" spans="1:5" ht="12.75">
      <c r="A7" s="40" t="s">
        <v>19</v>
      </c>
      <c r="B7" s="34" t="s">
        <v>20</v>
      </c>
      <c r="C7" s="35">
        <v>89280</v>
      </c>
      <c r="D7" s="35">
        <v>89280</v>
      </c>
      <c r="E7" s="35">
        <v>0</v>
      </c>
    </row>
    <row r="8" spans="1:5" ht="12.75">
      <c r="A8" s="40" t="s">
        <v>257</v>
      </c>
      <c r="B8" s="34" t="s">
        <v>423</v>
      </c>
      <c r="C8" s="35">
        <v>44645</v>
      </c>
      <c r="D8" s="35">
        <v>0</v>
      </c>
      <c r="E8" s="35">
        <v>44645</v>
      </c>
    </row>
    <row r="9" spans="1:5" ht="25.5">
      <c r="A9" s="40" t="s">
        <v>21</v>
      </c>
      <c r="B9" s="34" t="s">
        <v>22</v>
      </c>
      <c r="C9" s="35">
        <v>1083135</v>
      </c>
      <c r="D9" s="35">
        <v>1032805</v>
      </c>
      <c r="E9" s="35">
        <v>50330</v>
      </c>
    </row>
    <row r="10" spans="1:5" ht="25.5">
      <c r="A10" s="40" t="s">
        <v>23</v>
      </c>
      <c r="B10" s="34" t="s">
        <v>24</v>
      </c>
      <c r="C10" s="35">
        <v>33962329</v>
      </c>
      <c r="D10" s="35">
        <v>33322354</v>
      </c>
      <c r="E10" s="35">
        <v>639975</v>
      </c>
    </row>
    <row r="11" spans="1:5" ht="38.25">
      <c r="A11" s="40" t="s">
        <v>27</v>
      </c>
      <c r="B11" s="34" t="s">
        <v>28</v>
      </c>
      <c r="C11" s="35">
        <v>780000</v>
      </c>
      <c r="D11" s="35">
        <v>216000</v>
      </c>
      <c r="E11" s="35">
        <v>564000</v>
      </c>
    </row>
    <row r="12" spans="1:5" ht="12.75">
      <c r="A12" s="40" t="s">
        <v>29</v>
      </c>
      <c r="B12" s="34" t="s">
        <v>30</v>
      </c>
      <c r="C12" s="35">
        <v>555868</v>
      </c>
      <c r="D12" s="35">
        <v>73694</v>
      </c>
      <c r="E12" s="35">
        <v>482174</v>
      </c>
    </row>
    <row r="13" spans="1:5" ht="12.75">
      <c r="A13" s="40" t="s">
        <v>31</v>
      </c>
      <c r="B13" s="34" t="s">
        <v>32</v>
      </c>
      <c r="C13" s="35">
        <v>1335868</v>
      </c>
      <c r="D13" s="35">
        <v>289694</v>
      </c>
      <c r="E13" s="35">
        <v>1046174</v>
      </c>
    </row>
    <row r="14" spans="1:5" ht="12.75">
      <c r="A14" s="41" t="s">
        <v>33</v>
      </c>
      <c r="B14" s="42" t="s">
        <v>34</v>
      </c>
      <c r="C14" s="38">
        <v>35298197</v>
      </c>
      <c r="D14" s="38">
        <v>33612048</v>
      </c>
      <c r="E14" s="38">
        <v>1686149</v>
      </c>
    </row>
    <row r="15" spans="1:5" ht="25.5">
      <c r="A15" s="41" t="s">
        <v>35</v>
      </c>
      <c r="B15" s="42" t="s">
        <v>36</v>
      </c>
      <c r="C15" s="38">
        <v>6781564</v>
      </c>
      <c r="D15" s="38">
        <v>6469844</v>
      </c>
      <c r="E15" s="38">
        <v>311720</v>
      </c>
    </row>
    <row r="16" spans="1:5" ht="12.75">
      <c r="A16" s="40" t="s">
        <v>37</v>
      </c>
      <c r="B16" s="34" t="s">
        <v>38</v>
      </c>
      <c r="C16" s="35">
        <v>6540936</v>
      </c>
      <c r="D16" s="35">
        <v>6256945</v>
      </c>
      <c r="E16" s="35">
        <v>283991</v>
      </c>
    </row>
    <row r="17" spans="1:5" ht="12.75">
      <c r="A17" s="40" t="s">
        <v>42</v>
      </c>
      <c r="B17" s="34" t="s">
        <v>43</v>
      </c>
      <c r="C17" s="35">
        <v>29800</v>
      </c>
      <c r="D17" s="35">
        <v>29800</v>
      </c>
      <c r="E17" s="35">
        <v>0</v>
      </c>
    </row>
    <row r="18" spans="1:5" ht="25.5">
      <c r="A18" s="40" t="s">
        <v>44</v>
      </c>
      <c r="B18" s="34" t="s">
        <v>45</v>
      </c>
      <c r="C18" s="35">
        <v>210828</v>
      </c>
      <c r="D18" s="35">
        <v>183099</v>
      </c>
      <c r="E18" s="35">
        <v>27729</v>
      </c>
    </row>
    <row r="19" spans="1:5" ht="12.75">
      <c r="A19" s="40" t="s">
        <v>46</v>
      </c>
      <c r="B19" s="34" t="s">
        <v>47</v>
      </c>
      <c r="C19" s="35">
        <v>27342</v>
      </c>
      <c r="D19" s="35">
        <v>27342</v>
      </c>
      <c r="E19" s="35">
        <v>0</v>
      </c>
    </row>
    <row r="20" spans="1:5" ht="12.75">
      <c r="A20" s="40" t="s">
        <v>48</v>
      </c>
      <c r="B20" s="34" t="s">
        <v>49</v>
      </c>
      <c r="C20" s="35">
        <v>326387</v>
      </c>
      <c r="D20" s="35">
        <v>123299</v>
      </c>
      <c r="E20" s="35">
        <v>203088</v>
      </c>
    </row>
    <row r="21" spans="1:5" ht="12.75">
      <c r="A21" s="40" t="s">
        <v>50</v>
      </c>
      <c r="B21" s="34" t="s">
        <v>51</v>
      </c>
      <c r="C21" s="35">
        <v>353729</v>
      </c>
      <c r="D21" s="35">
        <v>150641</v>
      </c>
      <c r="E21" s="35">
        <v>203088</v>
      </c>
    </row>
    <row r="22" spans="1:5" ht="25.5">
      <c r="A22" s="40" t="s">
        <v>52</v>
      </c>
      <c r="B22" s="34" t="s">
        <v>53</v>
      </c>
      <c r="C22" s="35">
        <v>533500</v>
      </c>
      <c r="D22" s="35">
        <v>533500</v>
      </c>
      <c r="E22" s="35">
        <v>0</v>
      </c>
    </row>
    <row r="23" spans="1:5" ht="12.75">
      <c r="A23" s="40" t="s">
        <v>54</v>
      </c>
      <c r="B23" s="34" t="s">
        <v>55</v>
      </c>
      <c r="C23" s="35">
        <v>171208</v>
      </c>
      <c r="D23" s="35">
        <v>171208</v>
      </c>
      <c r="E23" s="35">
        <v>0</v>
      </c>
    </row>
    <row r="24" spans="1:5" ht="12.75">
      <c r="A24" s="40" t="s">
        <v>56</v>
      </c>
      <c r="B24" s="34" t="s">
        <v>57</v>
      </c>
      <c r="C24" s="35">
        <v>704708</v>
      </c>
      <c r="D24" s="35">
        <v>704708</v>
      </c>
      <c r="E24" s="35">
        <v>0</v>
      </c>
    </row>
    <row r="25" spans="1:5" ht="12.75">
      <c r="A25" s="40" t="s">
        <v>58</v>
      </c>
      <c r="B25" s="34" t="s">
        <v>59</v>
      </c>
      <c r="C25" s="35">
        <v>834077</v>
      </c>
      <c r="D25" s="35">
        <v>834077</v>
      </c>
      <c r="E25" s="35">
        <v>0</v>
      </c>
    </row>
    <row r="26" spans="1:5" ht="12.75">
      <c r="A26" s="40" t="s">
        <v>133</v>
      </c>
      <c r="B26" s="34" t="s">
        <v>426</v>
      </c>
      <c r="C26" s="35">
        <v>403921</v>
      </c>
      <c r="D26" s="35">
        <v>403921</v>
      </c>
      <c r="E26" s="35">
        <v>0</v>
      </c>
    </row>
    <row r="27" spans="1:5" ht="25.5">
      <c r="A27" s="40" t="s">
        <v>68</v>
      </c>
      <c r="B27" s="34" t="s">
        <v>69</v>
      </c>
      <c r="C27" s="35">
        <v>158050</v>
      </c>
      <c r="D27" s="35">
        <v>158050</v>
      </c>
      <c r="E27" s="35">
        <v>0</v>
      </c>
    </row>
    <row r="28" spans="1:5" ht="12.75">
      <c r="A28" s="40" t="s">
        <v>70</v>
      </c>
      <c r="B28" s="34" t="s">
        <v>209</v>
      </c>
      <c r="C28" s="35">
        <v>387509</v>
      </c>
      <c r="D28" s="35">
        <v>387509</v>
      </c>
      <c r="E28" s="35">
        <v>0</v>
      </c>
    </row>
    <row r="29" spans="1:5" ht="25.5">
      <c r="A29" s="40" t="s">
        <v>74</v>
      </c>
      <c r="B29" s="34" t="s">
        <v>75</v>
      </c>
      <c r="C29" s="35">
        <v>1783557</v>
      </c>
      <c r="D29" s="35">
        <v>1783557</v>
      </c>
      <c r="E29" s="35">
        <v>0</v>
      </c>
    </row>
    <row r="30" spans="1:5" ht="12.75">
      <c r="A30" s="40" t="s">
        <v>76</v>
      </c>
      <c r="B30" s="34" t="s">
        <v>77</v>
      </c>
      <c r="C30" s="35">
        <v>20686</v>
      </c>
      <c r="D30" s="35">
        <v>20686</v>
      </c>
      <c r="E30" s="35">
        <v>0</v>
      </c>
    </row>
    <row r="31" spans="1:5" ht="25.5">
      <c r="A31" s="40" t="s">
        <v>78</v>
      </c>
      <c r="B31" s="34" t="s">
        <v>79</v>
      </c>
      <c r="C31" s="35">
        <v>20686</v>
      </c>
      <c r="D31" s="35">
        <v>20686</v>
      </c>
      <c r="E31" s="35">
        <v>0</v>
      </c>
    </row>
    <row r="32" spans="1:5" ht="25.5">
      <c r="A32" s="40" t="s">
        <v>80</v>
      </c>
      <c r="B32" s="34" t="s">
        <v>81</v>
      </c>
      <c r="C32" s="35">
        <v>582123</v>
      </c>
      <c r="D32" s="35">
        <v>500869</v>
      </c>
      <c r="E32" s="35">
        <v>81254</v>
      </c>
    </row>
    <row r="33" spans="1:5" ht="12.75">
      <c r="A33" s="40" t="s">
        <v>85</v>
      </c>
      <c r="B33" s="34" t="s">
        <v>86</v>
      </c>
      <c r="C33" s="35">
        <v>12882</v>
      </c>
      <c r="D33" s="35">
        <v>1522</v>
      </c>
      <c r="E33" s="35">
        <v>11360</v>
      </c>
    </row>
    <row r="34" spans="1:5" ht="25.5">
      <c r="A34" s="40" t="s">
        <v>87</v>
      </c>
      <c r="B34" s="34" t="s">
        <v>88</v>
      </c>
      <c r="C34" s="35">
        <v>595005</v>
      </c>
      <c r="D34" s="35">
        <v>502391</v>
      </c>
      <c r="E34" s="35">
        <v>92614</v>
      </c>
    </row>
    <row r="35" spans="1:5" ht="12.75">
      <c r="A35" s="41" t="s">
        <v>89</v>
      </c>
      <c r="B35" s="42" t="s">
        <v>90</v>
      </c>
      <c r="C35" s="38">
        <v>3457685</v>
      </c>
      <c r="D35" s="38">
        <v>3161983</v>
      </c>
      <c r="E35" s="38">
        <v>295702</v>
      </c>
    </row>
    <row r="36" spans="1:5" ht="25.5">
      <c r="A36" s="41" t="s">
        <v>471</v>
      </c>
      <c r="B36" s="42" t="s">
        <v>472</v>
      </c>
      <c r="C36" s="38">
        <v>45537446</v>
      </c>
      <c r="D36" s="38">
        <v>43243875</v>
      </c>
      <c r="E36" s="38">
        <v>2293571</v>
      </c>
    </row>
    <row r="37" spans="1:5" ht="12.75">
      <c r="A37" s="41" t="s">
        <v>215</v>
      </c>
      <c r="B37" s="42" t="s">
        <v>523</v>
      </c>
      <c r="C37" s="38">
        <v>45537446</v>
      </c>
      <c r="D37" s="38">
        <v>43243875</v>
      </c>
      <c r="E37" s="38">
        <v>2293571</v>
      </c>
    </row>
    <row r="38" spans="1:5" ht="12.75">
      <c r="A38" s="40" t="s">
        <v>524</v>
      </c>
      <c r="B38" s="34" t="s">
        <v>216</v>
      </c>
      <c r="C38" s="35">
        <v>6</v>
      </c>
      <c r="D38" s="35">
        <v>6</v>
      </c>
      <c r="E38" s="35">
        <v>0</v>
      </c>
    </row>
  </sheetData>
  <sheetProtection/>
  <mergeCells count="1">
    <mergeCell ref="A1:E1"/>
  </mergeCells>
  <printOptions/>
  <pageMargins left="0.46" right="0.25" top="0.52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user6</cp:lastModifiedBy>
  <cp:lastPrinted>2020-07-06T06:21:04Z</cp:lastPrinted>
  <dcterms:created xsi:type="dcterms:W3CDTF">2010-05-29T08:47:41Z</dcterms:created>
  <dcterms:modified xsi:type="dcterms:W3CDTF">2020-07-06T06:21:08Z</dcterms:modified>
  <cp:category/>
  <cp:version/>
  <cp:contentType/>
  <cp:contentStatus/>
</cp:coreProperties>
</file>